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<sst xmlns="http://schemas.openxmlformats.org/spreadsheetml/2006/main" count="39" uniqueCount="39">
  <si>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Приложение 1 к решению Селиванихинского сельского Совета депутатов от  .2020г.  № ** -рс </t>
  </si>
  <si>
    <t xml:space="preserve">Источники внутреннего финансирования дефицита 
бюджета сельсовета за 2020 год 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</si>
  <si>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</si>
  <si>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</si>
  <si>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</si>
  <si>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</si>
  <si>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План</t>
  </si>
  <si>
    <t>Исполнено</t>
  </si>
  <si>
    <t>% исполнения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</si>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</sst>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4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5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4" fillId="0" borderId="1" xfId="0" applyNumberFormat="1" applyFont="1" applyFill="1" applyBorder="1" applyAlignment="1">
      <alignment/>
    </xf>
    <xf numFmtId="164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E12" sqref="E12"/>
    </sheetView>
  </sheetViews>
  <sheetFormatPr defaultColWidth="9.00390625" defaultRowHeight="12.75"/>
  <cols>
    <col min="1" max="1" width="7.875" style="1" customWidth="1"/>
    <col min="2" max="2" width="29.50390625" style="2" customWidth="1"/>
    <col min="3" max="3" width="63.25390625" style="3" customWidth="1"/>
    <col min="4" max="4" width="21.50390625" style="3" customWidth="1"/>
    <col min="5" max="5" width="19.25390625" style="3" customWidth="1"/>
    <col min="6" max="6" width="18.875" style="3" customWidth="1"/>
    <col min="7" max="16384" width="9.0039062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/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1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2</v>
      </c>
    </row>
    <row r="9" spans="1:6" s="17" customFormat="1" ht="66">
      <c r="A9" s="14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</row>
    <row r="10" spans="1:6" s="13" customFormat="1" ht="15.75">
      <c r="A10" s="18"/>
      <c r="B10" s="19" t="s">
        <v>9</v>
      </c>
      <c r="C10" s="19" t="s">
        <v>10</v>
      </c>
      <c r="D10" s="19" t="s">
        <v>11</v>
      </c>
      <c r="E10" s="20">
        <v>4</v>
      </c>
      <c r="F10" s="20">
        <v>5</v>
      </c>
    </row>
    <row r="11" spans="1:6" s="13" customFormat="1" ht="16.5">
      <c r="A11" s="20">
        <v>1</v>
      </c>
      <c r="B11" s="21" t="s">
        <v>12</v>
      </c>
      <c r="C11" s="19" t="s">
        <v>13</v>
      </c>
      <c r="D11" s="22">
        <f>D13+D17</f>
        <v>3868408.7699999996</v>
      </c>
      <c r="E11" s="22">
        <f>E12+E21</f>
        <v>3205968.5700000003</v>
      </c>
      <c r="F11" s="22">
        <f aca="true" t="shared" si="0" ref="F11:F20">ROUND(E11/D11*100,2)</f>
        <v>82.88</v>
      </c>
    </row>
    <row r="12" spans="1:6" s="26" customFormat="1" ht="35.25" customHeight="1">
      <c r="A12" s="20">
        <v>2</v>
      </c>
      <c r="B12" s="23" t="s">
        <v>14</v>
      </c>
      <c r="C12" s="24" t="s">
        <v>15</v>
      </c>
      <c r="D12" s="25">
        <f>D13+D17+D21</f>
        <v>3868408.7699999996</v>
      </c>
      <c r="E12" s="25">
        <f>E13+E17</f>
        <v>3205968.5700000003</v>
      </c>
      <c r="F12" s="22">
        <f t="shared" si="0"/>
        <v>82.88</v>
      </c>
    </row>
    <row r="13" spans="1:6" s="26" customFormat="1" ht="16.5">
      <c r="A13" s="20">
        <v>3</v>
      </c>
      <c r="B13" s="27" t="s">
        <v>16</v>
      </c>
      <c r="C13" s="24" t="s">
        <v>17</v>
      </c>
      <c r="D13" s="28">
        <f aca="true" t="shared" si="1" ref="D13:D15">D14</f>
        <v>-17881895</v>
      </c>
      <c r="E13" s="29">
        <f aca="true" t="shared" si="2" ref="E13:E15">E14</f>
        <v>-17458993.43</v>
      </c>
      <c r="F13" s="22">
        <f t="shared" si="0"/>
        <v>97.64</v>
      </c>
    </row>
    <row r="14" spans="1:6" s="26" customFormat="1" ht="16.5">
      <c r="A14" s="20">
        <v>4</v>
      </c>
      <c r="B14" s="27" t="s">
        <v>18</v>
      </c>
      <c r="C14" s="30" t="s">
        <v>19</v>
      </c>
      <c r="D14" s="28">
        <f t="shared" si="1"/>
        <v>-17881895</v>
      </c>
      <c r="E14" s="29">
        <f t="shared" si="2"/>
        <v>-17458993.43</v>
      </c>
      <c r="F14" s="22">
        <f t="shared" si="0"/>
        <v>97.64</v>
      </c>
    </row>
    <row r="15" spans="1:6" s="26" customFormat="1" ht="16.5">
      <c r="A15" s="20">
        <v>5</v>
      </c>
      <c r="B15" s="27" t="s">
        <v>20</v>
      </c>
      <c r="C15" s="30" t="s">
        <v>21</v>
      </c>
      <c r="D15" s="28">
        <f t="shared" si="1"/>
        <v>-17881895</v>
      </c>
      <c r="E15" s="29">
        <f t="shared" si="2"/>
        <v>-17458993.43</v>
      </c>
      <c r="F15" s="22">
        <f t="shared" si="0"/>
        <v>97.64</v>
      </c>
    </row>
    <row r="16" spans="1:6" s="26" customFormat="1" ht="27.75">
      <c r="A16" s="20">
        <v>6</v>
      </c>
      <c r="B16" s="27" t="s">
        <v>22</v>
      </c>
      <c r="C16" s="24" t="s">
        <v>23</v>
      </c>
      <c r="D16" s="31">
        <v>-17881895</v>
      </c>
      <c r="E16" s="32">
        <v>-17458993.43</v>
      </c>
      <c r="F16" s="22">
        <f t="shared" si="0"/>
        <v>97.64</v>
      </c>
    </row>
    <row r="17" spans="1:6" s="26" customFormat="1" ht="16.5">
      <c r="A17" s="20">
        <v>7</v>
      </c>
      <c r="B17" s="27" t="s">
        <v>24</v>
      </c>
      <c r="C17" s="30" t="s">
        <v>25</v>
      </c>
      <c r="D17" s="28">
        <f aca="true" t="shared" si="3" ref="D17:D19">D18</f>
        <v>21750303.77</v>
      </c>
      <c r="E17" s="29">
        <f aca="true" t="shared" si="4" ref="E17:E19">E18</f>
        <v>20664962</v>
      </c>
      <c r="F17" s="22">
        <f t="shared" si="0"/>
        <v>95.01</v>
      </c>
    </row>
    <row r="18" spans="1:6" s="26" customFormat="1" ht="16.5">
      <c r="A18" s="20">
        <v>8</v>
      </c>
      <c r="B18" s="27" t="s">
        <v>26</v>
      </c>
      <c r="C18" s="30" t="s">
        <v>27</v>
      </c>
      <c r="D18" s="28">
        <f t="shared" si="3"/>
        <v>21750303.77</v>
      </c>
      <c r="E18" s="29">
        <f t="shared" si="4"/>
        <v>20664962</v>
      </c>
      <c r="F18" s="22">
        <f t="shared" si="0"/>
        <v>95.01</v>
      </c>
    </row>
    <row r="19" spans="1:6" s="26" customFormat="1" ht="15.75" customHeight="1">
      <c r="A19" s="20">
        <v>9</v>
      </c>
      <c r="B19" s="27" t="s">
        <v>28</v>
      </c>
      <c r="C19" s="30" t="s">
        <v>29</v>
      </c>
      <c r="D19" s="28">
        <f t="shared" si="3"/>
        <v>21750303.77</v>
      </c>
      <c r="E19" s="29">
        <f t="shared" si="4"/>
        <v>20664962</v>
      </c>
      <c r="F19" s="22">
        <f t="shared" si="0"/>
        <v>95.01</v>
      </c>
    </row>
    <row r="20" spans="1:6" s="26" customFormat="1" ht="30.75" customHeight="1">
      <c r="A20" s="20">
        <v>10</v>
      </c>
      <c r="B20" s="27" t="s">
        <v>30</v>
      </c>
      <c r="C20" s="24" t="s">
        <v>31</v>
      </c>
      <c r="D20" s="31">
        <v>21750303.77</v>
      </c>
      <c r="E20" s="32">
        <v>20664962</v>
      </c>
      <c r="F20" s="22">
        <f t="shared" si="0"/>
        <v>95.01</v>
      </c>
    </row>
    <row r="21" spans="1:6" s="26" customFormat="1" ht="30.75" customHeight="1" hidden="1">
      <c r="A21" s="20">
        <v>11</v>
      </c>
      <c r="B21" s="27" t="s">
        <v>32</v>
      </c>
      <c r="C21" s="24" t="s">
        <v>33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34</v>
      </c>
      <c r="C22" s="33" t="s">
        <v>35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36</v>
      </c>
      <c r="C23" s="24" t="s">
        <v>37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38</v>
      </c>
      <c r="B24" s="34"/>
      <c r="C24" s="34"/>
      <c r="D24" s="35">
        <f>D11</f>
        <v>3868408.7699999996</v>
      </c>
      <c r="E24" s="35">
        <f>E11</f>
        <v>3205968.5700000003</v>
      </c>
      <c r="F24" s="22">
        <f>ROUND(E24/D24*100,2)</f>
        <v>82.88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2020-12-31T02:50:22Z</cp:lastPrinted>
  <dcterms:modified xsi:type="dcterms:W3CDTF">2021-02-11T02:26:13Z</dcterms:modified>
  <cp:category/>
  <cp:version/>
  <cp:contentType/>
  <cp:contentStatus/>
  <cp:revision>2</cp:revision>
</cp:coreProperties>
</file>