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расходов'!$I$258</definedName>
  </definedNames>
  <calcPr fullCalcOnLoad="1"/>
</workbook>
</file>

<file path=xl/sharedStrings.xml><?xml version="1.0" encoding="utf-8"?>
<sst xmlns="http://schemas.openxmlformats.org/spreadsheetml/2006/main" count="1053" uniqueCount="346">
  <si>
    <t>Приложение 5 к решению Селиванихинского сельского Совета депутатов от  .12.2021г.  № **-рс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</si>
  <si>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</si>
  <si>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</si>
  <si>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2022 год и плановый период 2023-2024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</si>
  <si>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</si>
  <si>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</si>
  <si>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</si>
  <si>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</si>
  <si>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</si>
  <si>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</si>
  <si>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2022 год</t>
  </si>
  <si>
    <t>Сумма на 2023 год</t>
  </si>
  <si>
    <t>Сумма на 2024 год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</si>
  <si>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</si>
  <si>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</si>
  <si>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</si>
  <si>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</si>
  <si>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</si>
  <si>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</si>
  <si>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</si>
  <si>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</si>
  <si>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</si>
  <si>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</si>
  <si>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</si>
  <si>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</si>
  <si>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</si>
  <si>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</si>
  <si>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</si>
  <si>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</si>
  <si>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</si>
  <si>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</si>
  <si>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</si>
  <si>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</si>
  <si>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</si>
  <si>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</si>
  <si>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</si>
  <si>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</si>
  <si>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</si>
  <si>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</si>
  <si>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</si>
  <si>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</si>
  <si>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</si>
  <si>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</si>
  <si>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</si>
  <si>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</si>
  <si>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</si>
  <si>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</si>
  <si>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</si>
  <si>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</si>
  <si>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</si>
  <si>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</si>
  <si>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</si>
  <si>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</si>
  <si>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</si>
  <si>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</si>
  <si>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</si>
  <si>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</si>
  <si>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</si>
  <si>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</si>
  <si>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</si>
  <si>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</si>
  <si>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</si>
  <si>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</si>
  <si>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</si>
  <si>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</si>
  <si>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</si>
  <si>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</si>
  <si>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</si>
  <si>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</si>
  <si>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</si>
  <si>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</si>
  <si>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</si>
  <si>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</si>
  <si>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</si>
  <si>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</si>
  <si>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</si>
  <si>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</si>
  <si>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</si>
  <si>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</si>
  <si>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</si>
  <si>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</si>
  <si>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17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</si>
  <si>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</si>
  <si>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</si>
  <si>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</si>
  <si>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</si>
  <si>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</si>
  <si>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</si>
  <si>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</si>
  <si>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</si>
  <si>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18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</si>
  <si>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</si>
  <si>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</si>
  <si>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19</t>
  </si>
  <si>
    <t>20</t>
  </si>
  <si>
    <t>21</t>
  </si>
  <si>
    <t>22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</si>
  <si>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</si>
  <si>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</si>
  <si>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</si>
  <si>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</si>
  <si>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</si>
  <si>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</si>
  <si>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33</t>
  </si>
  <si>
    <t>34</t>
  </si>
  <si>
    <t>35</t>
  </si>
  <si>
    <t>36</t>
  </si>
  <si>
    <t>37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</si>
  <si>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</si>
  <si>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</si>
  <si>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38</t>
  </si>
  <si>
    <t>39</t>
  </si>
  <si>
    <t>40</t>
  </si>
  <si>
    <t>НАЦИОНАЛЬНАЯ ЭКОНОМИКА</t>
  </si>
  <si>
    <t>0400</t>
  </si>
  <si>
    <t>41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</si>
  <si>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</si>
  <si>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</si>
  <si>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</si>
  <si>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</si>
  <si>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</si>
  <si>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</si>
  <si>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</si>
  <si>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</si>
  <si>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</si>
  <si>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</si>
  <si>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</si>
  <si>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</si>
  <si>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</si>
  <si>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</si>
  <si>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</si>
  <si>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</si>
  <si>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</si>
  <si>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</si>
  <si>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46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</si>
  <si>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</si>
  <si>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</si>
  <si>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</si>
  <si>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</si>
  <si>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</si>
  <si>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</si>
  <si>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</si>
  <si>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</si>
  <si>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</si>
  <si>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</si>
  <si>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</si>
  <si>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</si>
  <si>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</si>
  <si>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</si>
  <si>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</si>
  <si>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</si>
  <si>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62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</si>
  <si>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</si>
  <si>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</si>
  <si>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63</t>
  </si>
  <si>
    <t>64</t>
  </si>
  <si>
    <t>65</t>
  </si>
  <si>
    <t>66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</si>
  <si>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</si>
  <si>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</si>
  <si>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</si>
  <si>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68</t>
  </si>
  <si>
    <t>69</t>
  </si>
  <si>
    <t>70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</si>
  <si>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</si>
  <si>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</si>
  <si>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</si>
  <si>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</si>
  <si>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81</t>
  </si>
  <si>
    <t>82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</si>
  <si>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</si>
  <si>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</si>
  <si>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83</t>
  </si>
  <si>
    <t>84</t>
  </si>
  <si>
    <t>85</t>
  </si>
  <si>
    <t>47</t>
  </si>
  <si>
    <t>Подпрограмма "Поддержка и развитие социальной сферы".</t>
  </si>
  <si>
    <t>1530000000</t>
  </si>
  <si>
    <t>48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</si>
  <si>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</si>
  <si>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</si>
  <si>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49</t>
  </si>
  <si>
    <t>50</t>
  </si>
  <si>
    <t>Публичные нормативные социальные выплаты гражданам</t>
  </si>
  <si>
    <t>310</t>
  </si>
  <si>
    <t>51</t>
  </si>
  <si>
    <t>СОЦИАЛЬНАЯ ПОЛИТИКА</t>
  </si>
  <si>
    <t>1000</t>
  </si>
  <si>
    <t>52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</si>
  <si>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</si>
  <si>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</si>
  <si>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</si>
  <si>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</si>
  <si>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</si>
  <si>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</si>
  <si>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</si>
  <si>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</si>
  <si>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</si>
  <si>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</si>
  <si>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</si>
  <si>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</si>
  <si>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</si>
  <si>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</si>
  <si>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</si>
  <si>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</si>
  <si>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</si>
  <si>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</si>
  <si>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</si>
  <si>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</si>
  <si>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</si>
  <si>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</si>
  <si>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</si>
  <si>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</si>
  <si>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</si>
  <si>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</si>
  <si>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</si>
  <si>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</si>
  <si>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53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</si>
  <si>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</si>
  <si>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</si>
  <si>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54</t>
  </si>
  <si>
    <t>55</t>
  </si>
  <si>
    <t>56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</si>
  <si>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</si>
  <si>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</si>
  <si>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</si>
  <si>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</si>
  <si>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</si>
  <si>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</si>
  <si>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</si>
  <si>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</si>
  <si>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</si>
  <si>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</si>
  <si>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</si>
  <si>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</si>
  <si>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</si>
  <si>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</si>
  <si>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</si>
  <si>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</si>
  <si>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</si>
  <si>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</si>
  <si>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Другие вопросы в области национальной экономики</t>
  </si>
  <si>
    <t>0412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</si>
  <si>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</si>
  <si>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</si>
  <si>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</si>
  <si>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</si>
  <si>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Другие вопросы в области национальной безопасности и правоохранительной деятельности</t>
  </si>
  <si>
    <t>0314</t>
  </si>
  <si>
    <t>Подпрограмма "Организация мест накопления твердых коммунальных отходов на территории сельсовета"</t>
  </si>
  <si>
    <t>1560000000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</si>
  <si>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</si>
  <si>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</si>
  <si>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</si>
  <si>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</si>
  <si>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</si>
  <si>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</si>
  <si>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</si>
  <si>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</si>
  <si>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</si>
  <si>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</si>
  <si>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</si>
  <si>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</si>
  <si>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Расходы на выплаты персоналу государственных (муниципальных) органов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</si>
  <si>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</si>
  <si>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</si>
  <si>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</si>
  <si>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</si>
  <si>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132</t>
  </si>
  <si>
    <t>133</t>
  </si>
  <si>
    <t>134</t>
  </si>
  <si>
    <t>135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</si>
  <si>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</si>
  <si>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</si>
  <si>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91</t>
  </si>
  <si>
    <t>Глава муниципального образования в рамках непрограммных расходов сельсовета</t>
  </si>
  <si>
    <t>1920000200</t>
  </si>
  <si>
    <t>92</t>
  </si>
  <si>
    <t>93</t>
  </si>
  <si>
    <t>94</t>
  </si>
  <si>
    <t>95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</si>
  <si>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</si>
  <si>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</si>
  <si>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</si>
  <si>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Расходы на выплату премий муниципальным служащим в рамках непрограммных расходов сельсовета</t>
  </si>
  <si>
    <t>1920000888</t>
  </si>
  <si>
    <t>97</t>
  </si>
  <si>
    <t>98</t>
  </si>
  <si>
    <t>99</t>
  </si>
  <si>
    <t>101</t>
  </si>
  <si>
    <t>Резервные фонды в рамках непрограммных расходов сельсовета</t>
  </si>
  <si>
    <t>1930000000</t>
  </si>
  <si>
    <t>102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</si>
  <si>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</si>
  <si>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</si>
  <si>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</si>
  <si>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174</t>
  </si>
  <si>
    <t>175</t>
  </si>
  <si>
    <t>176</t>
  </si>
  <si>
    <t>Водное хозяйство</t>
  </si>
  <si>
    <t>0406</t>
  </si>
  <si>
    <t>103</t>
  </si>
  <si>
    <t>104</t>
  </si>
  <si>
    <t>Резервные средства</t>
  </si>
  <si>
    <t>870</t>
  </si>
  <si>
    <t>105</t>
  </si>
  <si>
    <t>106</t>
  </si>
  <si>
    <t>Резервные фонды</t>
  </si>
  <si>
    <t>0111</t>
  </si>
  <si>
    <t>107</t>
  </si>
  <si>
    <t>Прочие мероприятия в рамках непрограммных расходов сельсовета</t>
  </si>
  <si>
    <t>1940000000</t>
  </si>
  <si>
    <t>108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</si>
  <si>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</si>
  <si>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</si>
  <si>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109</t>
  </si>
  <si>
    <t>111</t>
  </si>
  <si>
    <t>112</t>
  </si>
  <si>
    <t>Другие общегосударственные вопросы</t>
  </si>
  <si>
    <t>0113</t>
  </si>
  <si>
    <t>113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</si>
  <si>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</si>
  <si>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</si>
  <si>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114</t>
  </si>
  <si>
    <t>158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</si>
  <si>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</si>
  <si>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</si>
  <si>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159</t>
  </si>
  <si>
    <t>160</t>
  </si>
  <si>
    <t>161</t>
  </si>
  <si>
    <t>162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</si>
  <si>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</si>
  <si>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</si>
  <si>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ОБОРОНА</t>
  </si>
  <si>
    <t>0200</t>
  </si>
  <si>
    <t>Мобилизационная и вневойсковая подготовка</t>
  </si>
  <si>
    <t>0203</t>
  </si>
  <si>
    <t>124</t>
  </si>
  <si>
    <t>125</t>
  </si>
  <si>
    <t>126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</si>
  <si>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</si>
  <si>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</si>
  <si>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136</t>
  </si>
  <si>
    <t>Условно-утвержденные расходы</t>
  </si>
  <si>
    <t>137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</si>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</sst>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1" xfId="0" applyNumberFormat="1" applyFont="1" applyFill="1" applyBorder="1" applyAlignment="1" applyProtection="1">
      <alignment horizontal="righ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center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2" borderId="4" xfId="0" applyNumberFormat="1" applyFont="1" applyFill="1" applyBorder="1" applyAlignment="1" applyProtection="1">
      <alignment horizontal="right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view="pageBreakPreview" zoomScale="110" zoomScaleSheetLayoutView="110" workbookViewId="0" topLeftCell="A256">
      <selection activeCell="G52" sqref="G52"/>
    </sheetView>
  </sheetViews>
  <sheetFormatPr defaultColWidth="9.140625" defaultRowHeight="12.75" customHeight="1"/>
  <cols>
    <col min="1" max="1" width="5.00390625" style="1" customWidth="1"/>
    <col min="2" max="2" width="43.421875" style="1" customWidth="1"/>
    <col min="3" max="3" width="12.7109375" style="1" customWidth="1"/>
    <col min="4" max="4" width="8.140625" style="1" customWidth="1"/>
    <col min="5" max="5" width="8.7109375" style="1" customWidth="1"/>
    <col min="6" max="8" width="15.421875" style="1" customWidth="1"/>
    <col min="9" max="9" width="13.7109375" style="2" customWidth="1"/>
    <col min="10" max="10" width="13.140625" style="0" customWidth="1"/>
    <col min="11" max="11" width="14.28125" style="0" customWidth="1"/>
    <col min="12" max="12" width="14.140625" style="0" customWidth="1"/>
  </cols>
  <sheetData>
    <row r="1" spans="1:9" s="6" customFormat="1" ht="12.75" customHeight="1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2.75" customHeight="1">
      <c r="A2" s="3"/>
      <c r="B2" s="4" t="s">
        <v>0</v>
      </c>
      <c r="C2" s="4"/>
      <c r="D2" s="4"/>
      <c r="E2" s="4"/>
      <c r="F2" s="4"/>
      <c r="G2" s="4"/>
      <c r="H2" s="4"/>
      <c r="I2" s="5"/>
    </row>
    <row r="3" spans="1:9" s="6" customFormat="1" ht="12.75" customHeight="1">
      <c r="A3" s="7"/>
      <c r="B3" s="4"/>
      <c r="C3" s="4"/>
      <c r="D3" s="4"/>
      <c r="E3" s="4"/>
      <c r="F3" s="4"/>
      <c r="G3" s="4"/>
      <c r="H3" s="4"/>
      <c r="I3" s="5"/>
    </row>
    <row r="4" spans="1:9" s="6" customFormat="1" ht="18" customHeight="1">
      <c r="A4" s="8" t="s">
        <v>1</v>
      </c>
      <c r="B4" s="8"/>
      <c r="C4" s="8"/>
      <c r="D4" s="8"/>
      <c r="E4" s="8"/>
      <c r="F4" s="8"/>
      <c r="G4" s="8"/>
      <c r="H4" s="8"/>
      <c r="I4" s="5"/>
    </row>
    <row r="5" spans="1:9" s="6" customFormat="1" ht="15.75" customHeight="1">
      <c r="A5" s="8" t="s">
        <v>2</v>
      </c>
      <c r="B5" s="8"/>
      <c r="C5" s="8"/>
      <c r="D5" s="8"/>
      <c r="E5" s="8"/>
      <c r="F5" s="8"/>
      <c r="G5" s="8"/>
      <c r="H5" s="8"/>
      <c r="I5" s="5"/>
    </row>
    <row r="6" spans="1:9" s="6" customFormat="1" ht="15.75" customHeight="1">
      <c r="A6" s="8" t="s">
        <v>3</v>
      </c>
      <c r="B6" s="8"/>
      <c r="C6" s="8"/>
      <c r="D6" s="8"/>
      <c r="E6" s="8"/>
      <c r="F6" s="8"/>
      <c r="G6" s="8"/>
      <c r="H6" s="8"/>
      <c r="I6" s="5"/>
    </row>
    <row r="7" spans="1:9" s="6" customFormat="1" ht="19.5" customHeight="1">
      <c r="A7" s="9"/>
      <c r="B7" s="9"/>
      <c r="C7" s="9"/>
      <c r="D7" s="7"/>
      <c r="E7" s="7"/>
      <c r="F7" s="7"/>
      <c r="G7" s="7"/>
      <c r="H7" s="10" t="s">
        <v>4</v>
      </c>
      <c r="I7" s="5"/>
    </row>
    <row r="8" spans="1:9" s="13" customFormat="1" ht="12.7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2"/>
    </row>
    <row r="9" spans="1:9" s="13" customFormat="1" ht="21" customHeight="1">
      <c r="A9" s="11"/>
      <c r="B9" s="11"/>
      <c r="C9" s="11"/>
      <c r="D9" s="11"/>
      <c r="E9" s="11"/>
      <c r="F9" s="11"/>
      <c r="G9" s="11"/>
      <c r="H9" s="11"/>
      <c r="I9" s="12"/>
    </row>
    <row r="10" spans="1:9" ht="12.75" customHeight="1">
      <c r="A10" s="14" t="s">
        <v>13</v>
      </c>
      <c r="B10" s="14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4" t="s">
        <v>19</v>
      </c>
      <c r="H10" s="14" t="s">
        <v>20</v>
      </c>
      <c r="I10" s="15"/>
    </row>
    <row r="11" spans="1:12" s="2" customFormat="1" ht="36" customHeight="1">
      <c r="A11" s="16" t="s">
        <v>13</v>
      </c>
      <c r="B11" s="17" t="s">
        <v>21</v>
      </c>
      <c r="C11" s="16" t="s">
        <v>22</v>
      </c>
      <c r="D11" s="16"/>
      <c r="E11" s="16"/>
      <c r="F11" s="18">
        <f>F12+F32+F135+F160+F171+F182</f>
        <v>9672694</v>
      </c>
      <c r="G11" s="18">
        <f>G12+G32+G135+G160+G171+G182</f>
        <v>9395091</v>
      </c>
      <c r="H11" s="18">
        <f>H12+H32+H135+H160+H171+H182</f>
        <v>9350955</v>
      </c>
      <c r="I11" s="19"/>
      <c r="J11" s="19"/>
      <c r="K11" s="19"/>
      <c r="L11" s="19"/>
    </row>
    <row r="12" spans="1:8" s="2" customFormat="1" ht="49.5" customHeight="1">
      <c r="A12" s="16" t="s">
        <v>14</v>
      </c>
      <c r="B12" s="17" t="s">
        <v>23</v>
      </c>
      <c r="C12" s="16" t="s">
        <v>24</v>
      </c>
      <c r="D12" s="16"/>
      <c r="E12" s="16"/>
      <c r="F12" s="18">
        <f>F13+F18+F27</f>
        <v>0</v>
      </c>
      <c r="G12" s="18">
        <f>G13+G18+G27</f>
        <v>0</v>
      </c>
      <c r="H12" s="18">
        <f>H13+H18+H27</f>
        <v>0</v>
      </c>
    </row>
    <row r="13" spans="1:8" s="2" customFormat="1" ht="126" customHeight="1" hidden="1">
      <c r="A13" s="16" t="s">
        <v>15</v>
      </c>
      <c r="B13" s="17" t="s">
        <v>25</v>
      </c>
      <c r="C13" s="16" t="s">
        <v>26</v>
      </c>
      <c r="D13" s="16"/>
      <c r="E13" s="16"/>
      <c r="F13" s="18">
        <f aca="true" t="shared" si="0" ref="F13:F16">F14</f>
        <v>0</v>
      </c>
      <c r="G13" s="18">
        <f aca="true" t="shared" si="1" ref="G13:G16">G14</f>
        <v>0</v>
      </c>
      <c r="H13" s="18">
        <f aca="true" t="shared" si="2" ref="H13:H16">H14</f>
        <v>0</v>
      </c>
    </row>
    <row r="14" spans="1:8" s="2" customFormat="1" ht="47.25" customHeight="1" hidden="1">
      <c r="A14" s="16" t="s">
        <v>16</v>
      </c>
      <c r="B14" s="17" t="s">
        <v>27</v>
      </c>
      <c r="C14" s="16" t="s">
        <v>26</v>
      </c>
      <c r="D14" s="16" t="s">
        <v>28</v>
      </c>
      <c r="E14" s="16"/>
      <c r="F14" s="18">
        <f t="shared" si="0"/>
        <v>0</v>
      </c>
      <c r="G14" s="18">
        <f t="shared" si="1"/>
        <v>0</v>
      </c>
      <c r="H14" s="18">
        <f t="shared" si="2"/>
        <v>0</v>
      </c>
    </row>
    <row r="15" spans="1:8" s="2" customFormat="1" ht="47.25" customHeight="1" hidden="1">
      <c r="A15" s="16" t="s">
        <v>17</v>
      </c>
      <c r="B15" s="17" t="s">
        <v>29</v>
      </c>
      <c r="C15" s="16" t="s">
        <v>26</v>
      </c>
      <c r="D15" s="16" t="s">
        <v>30</v>
      </c>
      <c r="E15" s="16"/>
      <c r="F15" s="18">
        <f t="shared" si="0"/>
        <v>0</v>
      </c>
      <c r="G15" s="18">
        <f t="shared" si="1"/>
        <v>0</v>
      </c>
      <c r="H15" s="18">
        <f t="shared" si="2"/>
        <v>0</v>
      </c>
    </row>
    <row r="16" spans="1:8" s="2" customFormat="1" ht="47.25" customHeight="1" hidden="1">
      <c r="A16" s="16" t="s">
        <v>31</v>
      </c>
      <c r="B16" s="17" t="s">
        <v>32</v>
      </c>
      <c r="C16" s="16" t="s">
        <v>26</v>
      </c>
      <c r="D16" s="16" t="s">
        <v>30</v>
      </c>
      <c r="E16" s="16" t="s">
        <v>33</v>
      </c>
      <c r="F16" s="18">
        <f t="shared" si="0"/>
        <v>0</v>
      </c>
      <c r="G16" s="18">
        <f t="shared" si="1"/>
        <v>0</v>
      </c>
      <c r="H16" s="18">
        <f t="shared" si="2"/>
        <v>0</v>
      </c>
    </row>
    <row r="17" spans="1:8" s="2" customFormat="1" ht="63" customHeight="1" hidden="1">
      <c r="A17" s="16" t="s">
        <v>18</v>
      </c>
      <c r="B17" s="20" t="s">
        <v>34</v>
      </c>
      <c r="C17" s="21" t="s">
        <v>26</v>
      </c>
      <c r="D17" s="21" t="s">
        <v>30</v>
      </c>
      <c r="E17" s="21" t="s">
        <v>35</v>
      </c>
      <c r="F17" s="22">
        <v>0</v>
      </c>
      <c r="G17" s="22">
        <v>0</v>
      </c>
      <c r="H17" s="22">
        <v>0</v>
      </c>
    </row>
    <row r="18" spans="1:8" s="2" customFormat="1" ht="111.75" customHeight="1" hidden="1">
      <c r="A18" s="16" t="s">
        <v>15</v>
      </c>
      <c r="B18" s="17" t="s">
        <v>36</v>
      </c>
      <c r="C18" s="16" t="s">
        <v>37</v>
      </c>
      <c r="D18" s="16"/>
      <c r="E18" s="16"/>
      <c r="F18" s="18">
        <f>F19+F23</f>
        <v>0</v>
      </c>
      <c r="G18" s="18">
        <f>G19+G23</f>
        <v>0</v>
      </c>
      <c r="H18" s="18">
        <f>H19+H23</f>
        <v>0</v>
      </c>
    </row>
    <row r="19" spans="1:8" s="2" customFormat="1" ht="47.25" customHeight="1" hidden="1">
      <c r="A19" s="16" t="s">
        <v>16</v>
      </c>
      <c r="B19" s="17" t="s">
        <v>27</v>
      </c>
      <c r="C19" s="16" t="s">
        <v>37</v>
      </c>
      <c r="D19" s="16" t="s">
        <v>28</v>
      </c>
      <c r="E19" s="16"/>
      <c r="F19" s="18">
        <f aca="true" t="shared" si="3" ref="F19:F21">F20</f>
        <v>0</v>
      </c>
      <c r="G19" s="18">
        <f aca="true" t="shared" si="4" ref="G19:G21">G20</f>
        <v>0</v>
      </c>
      <c r="H19" s="18">
        <f aca="true" t="shared" si="5" ref="H19:H21">H20</f>
        <v>0</v>
      </c>
    </row>
    <row r="20" spans="1:8" s="2" customFormat="1" ht="47.25" customHeight="1" hidden="1">
      <c r="A20" s="16" t="s">
        <v>17</v>
      </c>
      <c r="B20" s="17" t="s">
        <v>29</v>
      </c>
      <c r="C20" s="16" t="s">
        <v>37</v>
      </c>
      <c r="D20" s="16" t="s">
        <v>30</v>
      </c>
      <c r="E20" s="16"/>
      <c r="F20" s="18">
        <f t="shared" si="3"/>
        <v>0</v>
      </c>
      <c r="G20" s="18">
        <f t="shared" si="4"/>
        <v>0</v>
      </c>
      <c r="H20" s="18">
        <f t="shared" si="5"/>
        <v>0</v>
      </c>
    </row>
    <row r="21" spans="1:8" s="2" customFormat="1" ht="47.25" customHeight="1" hidden="1">
      <c r="A21" s="16" t="s">
        <v>31</v>
      </c>
      <c r="B21" s="17" t="s">
        <v>32</v>
      </c>
      <c r="C21" s="16" t="s">
        <v>37</v>
      </c>
      <c r="D21" s="16" t="s">
        <v>30</v>
      </c>
      <c r="E21" s="16" t="s">
        <v>33</v>
      </c>
      <c r="F21" s="18">
        <f t="shared" si="3"/>
        <v>0</v>
      </c>
      <c r="G21" s="18">
        <f t="shared" si="4"/>
        <v>0</v>
      </c>
      <c r="H21" s="18">
        <f t="shared" si="5"/>
        <v>0</v>
      </c>
    </row>
    <row r="22" spans="1:8" s="2" customFormat="1" ht="63" customHeight="1" hidden="1">
      <c r="A22" s="16" t="s">
        <v>18</v>
      </c>
      <c r="B22" s="20" t="s">
        <v>38</v>
      </c>
      <c r="C22" s="21" t="s">
        <v>37</v>
      </c>
      <c r="D22" s="21" t="s">
        <v>30</v>
      </c>
      <c r="E22" s="21" t="s">
        <v>39</v>
      </c>
      <c r="F22" s="23">
        <v>0</v>
      </c>
      <c r="G22" s="23">
        <v>0</v>
      </c>
      <c r="H22" s="23">
        <v>0</v>
      </c>
    </row>
    <row r="23" spans="1:8" s="2" customFormat="1" ht="31.5" customHeight="1" hidden="1">
      <c r="A23" s="16" t="s">
        <v>40</v>
      </c>
      <c r="B23" s="17" t="s">
        <v>41</v>
      </c>
      <c r="C23" s="16" t="s">
        <v>37</v>
      </c>
      <c r="D23" s="16" t="s">
        <v>42</v>
      </c>
      <c r="E23" s="16"/>
      <c r="F23" s="18">
        <f aca="true" t="shared" si="6" ref="F23:F25">F24</f>
        <v>0</v>
      </c>
      <c r="G23" s="18">
        <f aca="true" t="shared" si="7" ref="G23:G25">G24</f>
        <v>0</v>
      </c>
      <c r="H23" s="18">
        <f aca="true" t="shared" si="8" ref="H23:H25">H24</f>
        <v>0</v>
      </c>
    </row>
    <row r="24" spans="1:8" s="2" customFormat="1" ht="15.75" customHeight="1" hidden="1">
      <c r="A24" s="16" t="s">
        <v>43</v>
      </c>
      <c r="B24" s="17" t="s">
        <v>44</v>
      </c>
      <c r="C24" s="16" t="s">
        <v>37</v>
      </c>
      <c r="D24" s="16" t="s">
        <v>45</v>
      </c>
      <c r="E24" s="16"/>
      <c r="F24" s="18">
        <f t="shared" si="6"/>
        <v>0</v>
      </c>
      <c r="G24" s="18">
        <f t="shared" si="7"/>
        <v>0</v>
      </c>
      <c r="H24" s="18">
        <f t="shared" si="8"/>
        <v>0</v>
      </c>
    </row>
    <row r="25" spans="1:8" s="2" customFormat="1" ht="47.25" customHeight="1" hidden="1">
      <c r="A25" s="16" t="s">
        <v>46</v>
      </c>
      <c r="B25" s="17" t="s">
        <v>32</v>
      </c>
      <c r="C25" s="16" t="s">
        <v>37</v>
      </c>
      <c r="D25" s="16" t="s">
        <v>45</v>
      </c>
      <c r="E25" s="16" t="s">
        <v>33</v>
      </c>
      <c r="F25" s="18">
        <f t="shared" si="6"/>
        <v>0</v>
      </c>
      <c r="G25" s="18">
        <f t="shared" si="7"/>
        <v>0</v>
      </c>
      <c r="H25" s="18">
        <f t="shared" si="8"/>
        <v>0</v>
      </c>
    </row>
    <row r="26" spans="1:8" s="2" customFormat="1" ht="63" customHeight="1" hidden="1">
      <c r="A26" s="16" t="s">
        <v>47</v>
      </c>
      <c r="B26" s="17" t="s">
        <v>34</v>
      </c>
      <c r="C26" s="16" t="s">
        <v>37</v>
      </c>
      <c r="D26" s="16" t="s">
        <v>45</v>
      </c>
      <c r="E26" s="16" t="s">
        <v>35</v>
      </c>
      <c r="F26" s="18">
        <v>0</v>
      </c>
      <c r="G26" s="18">
        <v>0</v>
      </c>
      <c r="H26" s="18">
        <v>0</v>
      </c>
    </row>
    <row r="27" spans="1:8" s="2" customFormat="1" ht="111.75" customHeight="1" hidden="1">
      <c r="A27" s="16" t="s">
        <v>19</v>
      </c>
      <c r="B27" s="17" t="s">
        <v>48</v>
      </c>
      <c r="C27" s="16" t="s">
        <v>49</v>
      </c>
      <c r="D27" s="16"/>
      <c r="E27" s="16"/>
      <c r="F27" s="18">
        <f aca="true" t="shared" si="9" ref="F27:F30">F28</f>
        <v>0</v>
      </c>
      <c r="G27" s="18">
        <f aca="true" t="shared" si="10" ref="G27:G30">G28</f>
        <v>0</v>
      </c>
      <c r="H27" s="18">
        <f aca="true" t="shared" si="11" ref="H27:H30">H28</f>
        <v>0</v>
      </c>
    </row>
    <row r="28" spans="1:8" s="2" customFormat="1" ht="38.25" customHeight="1" hidden="1">
      <c r="A28" s="16" t="s">
        <v>20</v>
      </c>
      <c r="B28" s="17" t="s">
        <v>27</v>
      </c>
      <c r="C28" s="16" t="s">
        <v>49</v>
      </c>
      <c r="D28" s="16" t="s">
        <v>28</v>
      </c>
      <c r="E28" s="16"/>
      <c r="F28" s="18">
        <f t="shared" si="9"/>
        <v>0</v>
      </c>
      <c r="G28" s="18">
        <f t="shared" si="10"/>
        <v>0</v>
      </c>
      <c r="H28" s="18">
        <f t="shared" si="11"/>
        <v>0</v>
      </c>
    </row>
    <row r="29" spans="1:8" s="2" customFormat="1" ht="49.5" customHeight="1" hidden="1">
      <c r="A29" s="16" t="s">
        <v>50</v>
      </c>
      <c r="B29" s="17" t="s">
        <v>29</v>
      </c>
      <c r="C29" s="16" t="s">
        <v>49</v>
      </c>
      <c r="D29" s="16" t="s">
        <v>30</v>
      </c>
      <c r="E29" s="16"/>
      <c r="F29" s="18">
        <f t="shared" si="9"/>
        <v>0</v>
      </c>
      <c r="G29" s="18">
        <f t="shared" si="10"/>
        <v>0</v>
      </c>
      <c r="H29" s="18">
        <f t="shared" si="11"/>
        <v>0</v>
      </c>
    </row>
    <row r="30" spans="1:8" s="2" customFormat="1" ht="52.5" customHeight="1" hidden="1">
      <c r="A30" s="16" t="s">
        <v>51</v>
      </c>
      <c r="B30" s="17" t="s">
        <v>32</v>
      </c>
      <c r="C30" s="16" t="s">
        <v>49</v>
      </c>
      <c r="D30" s="16" t="s">
        <v>30</v>
      </c>
      <c r="E30" s="16" t="s">
        <v>33</v>
      </c>
      <c r="F30" s="18">
        <f t="shared" si="9"/>
        <v>0</v>
      </c>
      <c r="G30" s="18">
        <f t="shared" si="10"/>
        <v>0</v>
      </c>
      <c r="H30" s="18">
        <f t="shared" si="11"/>
        <v>0</v>
      </c>
    </row>
    <row r="31" spans="1:8" s="2" customFormat="1" ht="63.75" customHeight="1" hidden="1">
      <c r="A31" s="16" t="s">
        <v>52</v>
      </c>
      <c r="B31" s="20" t="s">
        <v>38</v>
      </c>
      <c r="C31" s="16" t="s">
        <v>49</v>
      </c>
      <c r="D31" s="16" t="s">
        <v>30</v>
      </c>
      <c r="E31" s="16" t="s">
        <v>39</v>
      </c>
      <c r="F31" s="18">
        <v>0</v>
      </c>
      <c r="G31" s="18">
        <v>0</v>
      </c>
      <c r="H31" s="18">
        <v>0</v>
      </c>
    </row>
    <row r="32" spans="1:8" s="2" customFormat="1" ht="47.25" customHeight="1">
      <c r="A32" s="16" t="s">
        <v>15</v>
      </c>
      <c r="B32" s="17" t="s">
        <v>53</v>
      </c>
      <c r="C32" s="16" t="s">
        <v>54</v>
      </c>
      <c r="D32" s="16"/>
      <c r="E32" s="16"/>
      <c r="F32" s="18">
        <f>F33+F43+F52+F61+F70+F75+F80+F85+F90+F95+F130+F110+F105+F100+F125+F120+F115+F38</f>
        <v>8241682</v>
      </c>
      <c r="G32" s="18">
        <f>G33+G43+G52+G61+G70+G75+G80+G85+G90+G95+G130+G110+G105+G100+G125+G120+G115+G38</f>
        <v>8039079</v>
      </c>
      <c r="H32" s="18">
        <f>H33+H43+H52+H61+H70+H75+H80+H85+H90+H95+H130+H110+H105+H100+H125+H120+H115+H38</f>
        <v>7994943</v>
      </c>
    </row>
    <row r="33" spans="1:8" s="2" customFormat="1" ht="199.5" customHeight="1" hidden="1">
      <c r="A33" s="16" t="s">
        <v>55</v>
      </c>
      <c r="B33" s="24" t="s">
        <v>56</v>
      </c>
      <c r="C33" s="16" t="s">
        <v>57</v>
      </c>
      <c r="D33" s="16"/>
      <c r="E33" s="16"/>
      <c r="F33" s="18">
        <f aca="true" t="shared" si="12" ref="F33:F36">F34</f>
        <v>0</v>
      </c>
      <c r="G33" s="18">
        <f aca="true" t="shared" si="13" ref="G33:G36">G34</f>
        <v>0</v>
      </c>
      <c r="H33" s="18">
        <f aca="true" t="shared" si="14" ref="H33:H36">H34</f>
        <v>0</v>
      </c>
    </row>
    <row r="34" spans="1:8" s="2" customFormat="1" ht="94.5" customHeight="1" hidden="1">
      <c r="A34" s="16" t="s">
        <v>58</v>
      </c>
      <c r="B34" s="17" t="s">
        <v>59</v>
      </c>
      <c r="C34" s="16" t="s">
        <v>57</v>
      </c>
      <c r="D34" s="16" t="s">
        <v>60</v>
      </c>
      <c r="E34" s="16"/>
      <c r="F34" s="18">
        <f t="shared" si="12"/>
        <v>0</v>
      </c>
      <c r="G34" s="18">
        <f t="shared" si="13"/>
        <v>0</v>
      </c>
      <c r="H34" s="18">
        <f t="shared" si="14"/>
        <v>0</v>
      </c>
    </row>
    <row r="35" spans="1:8" s="2" customFormat="1" ht="31.5" customHeight="1" hidden="1">
      <c r="A35" s="16" t="s">
        <v>61</v>
      </c>
      <c r="B35" s="17" t="s">
        <v>62</v>
      </c>
      <c r="C35" s="16" t="s">
        <v>57</v>
      </c>
      <c r="D35" s="16" t="s">
        <v>63</v>
      </c>
      <c r="E35" s="16"/>
      <c r="F35" s="18">
        <f t="shared" si="12"/>
        <v>0</v>
      </c>
      <c r="G35" s="18">
        <f t="shared" si="13"/>
        <v>0</v>
      </c>
      <c r="H35" s="18">
        <f t="shared" si="14"/>
        <v>0</v>
      </c>
    </row>
    <row r="36" spans="1:8" s="2" customFormat="1" ht="31.5" customHeight="1" hidden="1">
      <c r="A36" s="16" t="s">
        <v>64</v>
      </c>
      <c r="B36" s="17" t="s">
        <v>65</v>
      </c>
      <c r="C36" s="16" t="s">
        <v>57</v>
      </c>
      <c r="D36" s="16" t="s">
        <v>63</v>
      </c>
      <c r="E36" s="16" t="s">
        <v>66</v>
      </c>
      <c r="F36" s="18">
        <f t="shared" si="12"/>
        <v>0</v>
      </c>
      <c r="G36" s="18">
        <f t="shared" si="13"/>
        <v>0</v>
      </c>
      <c r="H36" s="18">
        <f t="shared" si="14"/>
        <v>0</v>
      </c>
    </row>
    <row r="37" spans="1:8" s="2" customFormat="1" ht="15.75" customHeight="1" hidden="1">
      <c r="A37" s="16" t="s">
        <v>67</v>
      </c>
      <c r="B37" s="20" t="s">
        <v>68</v>
      </c>
      <c r="C37" s="16" t="s">
        <v>57</v>
      </c>
      <c r="D37" s="16" t="s">
        <v>63</v>
      </c>
      <c r="E37" s="16" t="s">
        <v>69</v>
      </c>
      <c r="F37" s="18">
        <v>0</v>
      </c>
      <c r="G37" s="18">
        <v>0</v>
      </c>
      <c r="H37" s="18">
        <v>0</v>
      </c>
    </row>
    <row r="38" spans="1:8" s="2" customFormat="1" ht="81" customHeight="1" hidden="1">
      <c r="A38" s="16" t="s">
        <v>70</v>
      </c>
      <c r="B38" s="20" t="s">
        <v>71</v>
      </c>
      <c r="C38" s="16" t="s">
        <v>72</v>
      </c>
      <c r="D38" s="16"/>
      <c r="E38" s="16"/>
      <c r="F38" s="18">
        <f aca="true" t="shared" si="15" ref="F38:F41">F39</f>
        <v>0</v>
      </c>
      <c r="G38" s="18">
        <v>0</v>
      </c>
      <c r="H38" s="18">
        <v>0</v>
      </c>
    </row>
    <row r="39" spans="1:8" s="2" customFormat="1" ht="15.75" customHeight="1" hidden="1">
      <c r="A39" s="16" t="s">
        <v>73</v>
      </c>
      <c r="B39" s="17" t="s">
        <v>27</v>
      </c>
      <c r="C39" s="16" t="s">
        <v>72</v>
      </c>
      <c r="D39" s="16"/>
      <c r="E39" s="16"/>
      <c r="F39" s="18">
        <f t="shared" si="15"/>
        <v>0</v>
      </c>
      <c r="G39" s="18">
        <v>0</v>
      </c>
      <c r="H39" s="18">
        <v>0</v>
      </c>
    </row>
    <row r="40" spans="1:8" s="2" customFormat="1" ht="15.75" customHeight="1" hidden="1">
      <c r="A40" s="16" t="s">
        <v>74</v>
      </c>
      <c r="B40" s="17" t="s">
        <v>29</v>
      </c>
      <c r="C40" s="16" t="s">
        <v>72</v>
      </c>
      <c r="D40" s="16"/>
      <c r="E40" s="16"/>
      <c r="F40" s="18">
        <f t="shared" si="15"/>
        <v>0</v>
      </c>
      <c r="G40" s="18">
        <v>0</v>
      </c>
      <c r="H40" s="18">
        <v>0</v>
      </c>
    </row>
    <row r="41" spans="1:8" s="2" customFormat="1" ht="15.75" customHeight="1" hidden="1">
      <c r="A41" s="16" t="s">
        <v>75</v>
      </c>
      <c r="B41" s="17" t="s">
        <v>65</v>
      </c>
      <c r="C41" s="16" t="s">
        <v>72</v>
      </c>
      <c r="D41" s="16"/>
      <c r="E41" s="16"/>
      <c r="F41" s="18">
        <f t="shared" si="15"/>
        <v>0</v>
      </c>
      <c r="G41" s="18">
        <v>0</v>
      </c>
      <c r="H41" s="18">
        <v>0</v>
      </c>
    </row>
    <row r="42" spans="1:8" s="2" customFormat="1" ht="15.75" customHeight="1" hidden="1">
      <c r="A42" s="16" t="s">
        <v>76</v>
      </c>
      <c r="B42" s="20" t="s">
        <v>68</v>
      </c>
      <c r="C42" s="16" t="s">
        <v>72</v>
      </c>
      <c r="D42" s="16" t="s">
        <v>30</v>
      </c>
      <c r="E42" s="16" t="s">
        <v>69</v>
      </c>
      <c r="F42" s="18">
        <v>0</v>
      </c>
      <c r="G42" s="18">
        <v>0</v>
      </c>
      <c r="H42" s="18">
        <v>0</v>
      </c>
    </row>
    <row r="43" spans="1:8" s="2" customFormat="1" ht="78.75" customHeight="1">
      <c r="A43" s="16" t="s">
        <v>16</v>
      </c>
      <c r="B43" s="17" t="s">
        <v>77</v>
      </c>
      <c r="C43" s="16" t="s">
        <v>78</v>
      </c>
      <c r="D43" s="16"/>
      <c r="E43" s="16"/>
      <c r="F43" s="18">
        <f>F44+F48</f>
        <v>5661875</v>
      </c>
      <c r="G43" s="18">
        <f>G44+G48</f>
        <v>5676875</v>
      </c>
      <c r="H43" s="18">
        <f>H44+H48</f>
        <v>5676875</v>
      </c>
    </row>
    <row r="44" spans="1:8" s="2" customFormat="1" ht="110.25" customHeight="1">
      <c r="A44" s="16" t="s">
        <v>17</v>
      </c>
      <c r="B44" s="17" t="s">
        <v>59</v>
      </c>
      <c r="C44" s="16" t="s">
        <v>78</v>
      </c>
      <c r="D44" s="16" t="s">
        <v>60</v>
      </c>
      <c r="E44" s="16"/>
      <c r="F44" s="18">
        <f aca="true" t="shared" si="16" ref="F44:F46">F45</f>
        <v>4250825</v>
      </c>
      <c r="G44" s="18">
        <f aca="true" t="shared" si="17" ref="G44:G46">G45</f>
        <v>4250825</v>
      </c>
      <c r="H44" s="18">
        <f aca="true" t="shared" si="18" ref="H44:H46">H45</f>
        <v>4250825</v>
      </c>
    </row>
    <row r="45" spans="1:8" s="2" customFormat="1" ht="31.5" customHeight="1">
      <c r="A45" s="16" t="s">
        <v>31</v>
      </c>
      <c r="B45" s="17" t="s">
        <v>62</v>
      </c>
      <c r="C45" s="16" t="s">
        <v>78</v>
      </c>
      <c r="D45" s="16" t="s">
        <v>63</v>
      </c>
      <c r="E45" s="16"/>
      <c r="F45" s="18">
        <f t="shared" si="16"/>
        <v>4250825</v>
      </c>
      <c r="G45" s="18">
        <f t="shared" si="17"/>
        <v>4250825</v>
      </c>
      <c r="H45" s="18">
        <f t="shared" si="18"/>
        <v>4250825</v>
      </c>
    </row>
    <row r="46" spans="1:8" s="2" customFormat="1" ht="31.5" customHeight="1">
      <c r="A46" s="16" t="s">
        <v>18</v>
      </c>
      <c r="B46" s="17" t="s">
        <v>65</v>
      </c>
      <c r="C46" s="16" t="s">
        <v>78</v>
      </c>
      <c r="D46" s="16" t="s">
        <v>63</v>
      </c>
      <c r="E46" s="16" t="s">
        <v>66</v>
      </c>
      <c r="F46" s="18">
        <f t="shared" si="16"/>
        <v>4250825</v>
      </c>
      <c r="G46" s="18">
        <f t="shared" si="17"/>
        <v>4250825</v>
      </c>
      <c r="H46" s="18">
        <f t="shared" si="18"/>
        <v>4250825</v>
      </c>
    </row>
    <row r="47" spans="1:8" s="2" customFormat="1" ht="15.75" customHeight="1">
      <c r="A47" s="16" t="s">
        <v>19</v>
      </c>
      <c r="B47" s="20" t="s">
        <v>68</v>
      </c>
      <c r="C47" s="21" t="s">
        <v>78</v>
      </c>
      <c r="D47" s="21" t="s">
        <v>63</v>
      </c>
      <c r="E47" s="21" t="s">
        <v>69</v>
      </c>
      <c r="F47" s="25">
        <v>4250825</v>
      </c>
      <c r="G47" s="25">
        <v>4250825</v>
      </c>
      <c r="H47" s="25">
        <v>4250825</v>
      </c>
    </row>
    <row r="48" spans="1:8" s="2" customFormat="1" ht="47.25" customHeight="1">
      <c r="A48" s="16" t="s">
        <v>20</v>
      </c>
      <c r="B48" s="17" t="s">
        <v>27</v>
      </c>
      <c r="C48" s="16" t="s">
        <v>78</v>
      </c>
      <c r="D48" s="16" t="s">
        <v>28</v>
      </c>
      <c r="E48" s="16"/>
      <c r="F48" s="18">
        <f aca="true" t="shared" si="19" ref="F48:F50">F49</f>
        <v>1411050</v>
      </c>
      <c r="G48" s="18">
        <f aca="true" t="shared" si="20" ref="G48:G50">G49</f>
        <v>1426050</v>
      </c>
      <c r="H48" s="18">
        <f aca="true" t="shared" si="21" ref="H48:H50">H49</f>
        <v>1426050</v>
      </c>
    </row>
    <row r="49" spans="1:8" s="2" customFormat="1" ht="47.25" customHeight="1">
      <c r="A49" s="16" t="s">
        <v>50</v>
      </c>
      <c r="B49" s="17" t="s">
        <v>29</v>
      </c>
      <c r="C49" s="16" t="s">
        <v>78</v>
      </c>
      <c r="D49" s="16" t="s">
        <v>30</v>
      </c>
      <c r="E49" s="16"/>
      <c r="F49" s="18">
        <f t="shared" si="19"/>
        <v>1411050</v>
      </c>
      <c r="G49" s="18">
        <f t="shared" si="20"/>
        <v>1426050</v>
      </c>
      <c r="H49" s="18">
        <f t="shared" si="21"/>
        <v>1426050</v>
      </c>
    </row>
    <row r="50" spans="1:8" s="2" customFormat="1" ht="31.5" customHeight="1">
      <c r="A50" s="16" t="s">
        <v>51</v>
      </c>
      <c r="B50" s="17" t="s">
        <v>65</v>
      </c>
      <c r="C50" s="16" t="s">
        <v>78</v>
      </c>
      <c r="D50" s="16" t="s">
        <v>30</v>
      </c>
      <c r="E50" s="16" t="s">
        <v>66</v>
      </c>
      <c r="F50" s="18">
        <f t="shared" si="19"/>
        <v>1411050</v>
      </c>
      <c r="G50" s="18">
        <f t="shared" si="20"/>
        <v>1426050</v>
      </c>
      <c r="H50" s="18">
        <f t="shared" si="21"/>
        <v>1426050</v>
      </c>
    </row>
    <row r="51" spans="1:8" s="2" customFormat="1" ht="15.75" customHeight="1">
      <c r="A51" s="16" t="s">
        <v>52</v>
      </c>
      <c r="B51" s="20" t="s">
        <v>68</v>
      </c>
      <c r="C51" s="21" t="s">
        <v>78</v>
      </c>
      <c r="D51" s="21" t="s">
        <v>30</v>
      </c>
      <c r="E51" s="21" t="s">
        <v>69</v>
      </c>
      <c r="F51" s="25">
        <v>1411050</v>
      </c>
      <c r="G51" s="25">
        <v>1426050</v>
      </c>
      <c r="H51" s="25">
        <v>1426050</v>
      </c>
    </row>
    <row r="52" spans="1:8" s="2" customFormat="1" ht="110.25" customHeight="1">
      <c r="A52" s="16" t="s">
        <v>40</v>
      </c>
      <c r="B52" s="17" t="s">
        <v>79</v>
      </c>
      <c r="C52" s="16" t="s">
        <v>80</v>
      </c>
      <c r="D52" s="16"/>
      <c r="E52" s="16"/>
      <c r="F52" s="18">
        <f>F53+F57</f>
        <v>466336</v>
      </c>
      <c r="G52" s="18">
        <f>G53+G57</f>
        <v>195304</v>
      </c>
      <c r="H52" s="18">
        <f>H53+H57</f>
        <v>128668</v>
      </c>
    </row>
    <row r="53" spans="1:8" s="2" customFormat="1" ht="47.25" customHeight="1">
      <c r="A53" s="16" t="s">
        <v>43</v>
      </c>
      <c r="B53" s="17" t="s">
        <v>27</v>
      </c>
      <c r="C53" s="16" t="s">
        <v>80</v>
      </c>
      <c r="D53" s="16" t="s">
        <v>28</v>
      </c>
      <c r="E53" s="16"/>
      <c r="F53" s="18">
        <f aca="true" t="shared" si="22" ref="F53:F55">F54</f>
        <v>466336</v>
      </c>
      <c r="G53" s="18">
        <f aca="true" t="shared" si="23" ref="G53:G55">G54</f>
        <v>195304</v>
      </c>
      <c r="H53" s="18">
        <f aca="true" t="shared" si="24" ref="H53:H55">H54</f>
        <v>128668</v>
      </c>
    </row>
    <row r="54" spans="1:8" s="2" customFormat="1" ht="47.25" customHeight="1">
      <c r="A54" s="16" t="s">
        <v>46</v>
      </c>
      <c r="B54" s="17" t="s">
        <v>29</v>
      </c>
      <c r="C54" s="16" t="s">
        <v>80</v>
      </c>
      <c r="D54" s="16" t="s">
        <v>30</v>
      </c>
      <c r="E54" s="16"/>
      <c r="F54" s="18">
        <f t="shared" si="22"/>
        <v>466336</v>
      </c>
      <c r="G54" s="18">
        <f t="shared" si="23"/>
        <v>195304</v>
      </c>
      <c r="H54" s="18">
        <f t="shared" si="24"/>
        <v>128668</v>
      </c>
    </row>
    <row r="55" spans="1:8" s="2" customFormat="1" ht="31.5" customHeight="1">
      <c r="A55" s="16" t="s">
        <v>47</v>
      </c>
      <c r="B55" s="17" t="s">
        <v>65</v>
      </c>
      <c r="C55" s="16" t="s">
        <v>80</v>
      </c>
      <c r="D55" s="16" t="s">
        <v>30</v>
      </c>
      <c r="E55" s="16" t="s">
        <v>66</v>
      </c>
      <c r="F55" s="18">
        <f t="shared" si="22"/>
        <v>466336</v>
      </c>
      <c r="G55" s="18">
        <f t="shared" si="23"/>
        <v>195304</v>
      </c>
      <c r="H55" s="18">
        <f t="shared" si="24"/>
        <v>128668</v>
      </c>
    </row>
    <row r="56" spans="1:8" s="2" customFormat="1" ht="15.75" customHeight="1">
      <c r="A56" s="16" t="s">
        <v>81</v>
      </c>
      <c r="B56" s="20" t="s">
        <v>68</v>
      </c>
      <c r="C56" s="21" t="s">
        <v>80</v>
      </c>
      <c r="D56" s="21" t="s">
        <v>30</v>
      </c>
      <c r="E56" s="21" t="s">
        <v>69</v>
      </c>
      <c r="F56" s="26">
        <v>466336</v>
      </c>
      <c r="G56" s="25">
        <v>195304</v>
      </c>
      <c r="H56" s="25">
        <v>128668</v>
      </c>
    </row>
    <row r="57" spans="1:8" s="2" customFormat="1" ht="15.75" customHeight="1" hidden="1">
      <c r="A57" s="16" t="s">
        <v>82</v>
      </c>
      <c r="B57" s="17" t="s">
        <v>83</v>
      </c>
      <c r="C57" s="16" t="s">
        <v>80</v>
      </c>
      <c r="D57" s="16" t="s">
        <v>84</v>
      </c>
      <c r="E57" s="16"/>
      <c r="F57" s="18">
        <f aca="true" t="shared" si="25" ref="F57:F59">F58</f>
        <v>0</v>
      </c>
      <c r="G57" s="18">
        <f aca="true" t="shared" si="26" ref="G57:G59">G58</f>
        <v>0</v>
      </c>
      <c r="H57" s="18">
        <f aca="true" t="shared" si="27" ref="H57:H59">H58</f>
        <v>0</v>
      </c>
    </row>
    <row r="58" spans="1:8" s="2" customFormat="1" ht="31.5" customHeight="1" hidden="1">
      <c r="A58" s="16" t="s">
        <v>85</v>
      </c>
      <c r="B58" s="17" t="s">
        <v>86</v>
      </c>
      <c r="C58" s="16" t="s">
        <v>80</v>
      </c>
      <c r="D58" s="16" t="s">
        <v>87</v>
      </c>
      <c r="E58" s="16"/>
      <c r="F58" s="18">
        <f t="shared" si="25"/>
        <v>0</v>
      </c>
      <c r="G58" s="18">
        <f t="shared" si="26"/>
        <v>0</v>
      </c>
      <c r="H58" s="18">
        <f t="shared" si="27"/>
        <v>0</v>
      </c>
    </row>
    <row r="59" spans="1:8" s="2" customFormat="1" ht="31.5" customHeight="1" hidden="1">
      <c r="A59" s="16" t="s">
        <v>88</v>
      </c>
      <c r="B59" s="17" t="s">
        <v>65</v>
      </c>
      <c r="C59" s="16" t="s">
        <v>80</v>
      </c>
      <c r="D59" s="16" t="s">
        <v>87</v>
      </c>
      <c r="E59" s="16" t="s">
        <v>66</v>
      </c>
      <c r="F59" s="18">
        <f t="shared" si="25"/>
        <v>0</v>
      </c>
      <c r="G59" s="18">
        <f t="shared" si="26"/>
        <v>0</v>
      </c>
      <c r="H59" s="18">
        <f t="shared" si="27"/>
        <v>0</v>
      </c>
    </row>
    <row r="60" spans="1:8" s="2" customFormat="1" ht="15.75" customHeight="1" hidden="1">
      <c r="A60" s="16" t="s">
        <v>89</v>
      </c>
      <c r="B60" s="20" t="s">
        <v>68</v>
      </c>
      <c r="C60" s="21" t="s">
        <v>80</v>
      </c>
      <c r="D60" s="21" t="s">
        <v>87</v>
      </c>
      <c r="E60" s="21" t="s">
        <v>69</v>
      </c>
      <c r="F60" s="23">
        <v>0</v>
      </c>
      <c r="G60" s="23">
        <v>0</v>
      </c>
      <c r="H60" s="23">
        <v>0</v>
      </c>
    </row>
    <row r="61" spans="1:8" s="2" customFormat="1" ht="94.5" customHeight="1">
      <c r="A61" s="16" t="s">
        <v>90</v>
      </c>
      <c r="B61" s="17" t="s">
        <v>91</v>
      </c>
      <c r="C61" s="16" t="s">
        <v>92</v>
      </c>
      <c r="D61" s="16"/>
      <c r="E61" s="16"/>
      <c r="F61" s="18">
        <f>F62+F66</f>
        <v>1351271</v>
      </c>
      <c r="G61" s="18">
        <f>G62+G66</f>
        <v>1187200</v>
      </c>
      <c r="H61" s="18">
        <f>H62+H66</f>
        <v>1189200</v>
      </c>
    </row>
    <row r="62" spans="1:8" s="2" customFormat="1" ht="47.25" customHeight="1">
      <c r="A62" s="16" t="s">
        <v>93</v>
      </c>
      <c r="B62" s="17" t="s">
        <v>27</v>
      </c>
      <c r="C62" s="16" t="s">
        <v>92</v>
      </c>
      <c r="D62" s="16" t="s">
        <v>28</v>
      </c>
      <c r="E62" s="16"/>
      <c r="F62" s="18">
        <f aca="true" t="shared" si="28" ref="F62:F64">F63</f>
        <v>1346271</v>
      </c>
      <c r="G62" s="18">
        <f aca="true" t="shared" si="29" ref="G62:G64">G63</f>
        <v>1182200</v>
      </c>
      <c r="H62" s="18">
        <f aca="true" t="shared" si="30" ref="H62:H64">H63</f>
        <v>1184200</v>
      </c>
    </row>
    <row r="63" spans="1:8" s="2" customFormat="1" ht="47.25" customHeight="1">
      <c r="A63" s="16" t="s">
        <v>94</v>
      </c>
      <c r="B63" s="17" t="s">
        <v>29</v>
      </c>
      <c r="C63" s="16" t="s">
        <v>92</v>
      </c>
      <c r="D63" s="16" t="s">
        <v>30</v>
      </c>
      <c r="E63" s="16"/>
      <c r="F63" s="18">
        <f t="shared" si="28"/>
        <v>1346271</v>
      </c>
      <c r="G63" s="18">
        <f t="shared" si="29"/>
        <v>1182200</v>
      </c>
      <c r="H63" s="18">
        <f t="shared" si="30"/>
        <v>1184200</v>
      </c>
    </row>
    <row r="64" spans="1:8" s="2" customFormat="1" ht="31.5" customHeight="1">
      <c r="A64" s="16" t="s">
        <v>95</v>
      </c>
      <c r="B64" s="17" t="s">
        <v>65</v>
      </c>
      <c r="C64" s="16" t="s">
        <v>92</v>
      </c>
      <c r="D64" s="16" t="s">
        <v>30</v>
      </c>
      <c r="E64" s="16" t="s">
        <v>66</v>
      </c>
      <c r="F64" s="18">
        <f t="shared" si="28"/>
        <v>1346271</v>
      </c>
      <c r="G64" s="18">
        <f t="shared" si="29"/>
        <v>1182200</v>
      </c>
      <c r="H64" s="18">
        <f t="shared" si="30"/>
        <v>1184200</v>
      </c>
    </row>
    <row r="65" spans="1:8" s="2" customFormat="1" ht="15.75" customHeight="1">
      <c r="A65" s="16" t="s">
        <v>96</v>
      </c>
      <c r="B65" s="20" t="s">
        <v>68</v>
      </c>
      <c r="C65" s="21" t="s">
        <v>92</v>
      </c>
      <c r="D65" s="21" t="s">
        <v>30</v>
      </c>
      <c r="E65" s="21" t="s">
        <v>69</v>
      </c>
      <c r="F65" s="25">
        <v>1346271</v>
      </c>
      <c r="G65" s="25">
        <v>1182200</v>
      </c>
      <c r="H65" s="25">
        <v>1184200</v>
      </c>
    </row>
    <row r="66" spans="1:8" s="2" customFormat="1" ht="15.75" customHeight="1">
      <c r="A66" s="16" t="s">
        <v>55</v>
      </c>
      <c r="B66" s="17" t="s">
        <v>83</v>
      </c>
      <c r="C66" s="16" t="s">
        <v>92</v>
      </c>
      <c r="D66" s="16" t="s">
        <v>84</v>
      </c>
      <c r="E66" s="16"/>
      <c r="F66" s="18">
        <f aca="true" t="shared" si="31" ref="F66:F68">F67</f>
        <v>5000</v>
      </c>
      <c r="G66" s="18">
        <f aca="true" t="shared" si="32" ref="G66:G68">G67</f>
        <v>5000</v>
      </c>
      <c r="H66" s="18">
        <f aca="true" t="shared" si="33" ref="H66:H68">H67</f>
        <v>5000</v>
      </c>
    </row>
    <row r="67" spans="1:8" s="2" customFormat="1" ht="31.5" customHeight="1">
      <c r="A67" s="16" t="s">
        <v>58</v>
      </c>
      <c r="B67" s="17" t="s">
        <v>86</v>
      </c>
      <c r="C67" s="16" t="s">
        <v>92</v>
      </c>
      <c r="D67" s="16" t="s">
        <v>87</v>
      </c>
      <c r="E67" s="16"/>
      <c r="F67" s="18">
        <f t="shared" si="31"/>
        <v>5000</v>
      </c>
      <c r="G67" s="18">
        <f t="shared" si="32"/>
        <v>5000</v>
      </c>
      <c r="H67" s="18">
        <f t="shared" si="33"/>
        <v>5000</v>
      </c>
    </row>
    <row r="68" spans="1:8" s="2" customFormat="1" ht="31.5" customHeight="1">
      <c r="A68" s="16" t="s">
        <v>61</v>
      </c>
      <c r="B68" s="17" t="s">
        <v>65</v>
      </c>
      <c r="C68" s="16" t="s">
        <v>92</v>
      </c>
      <c r="D68" s="16" t="s">
        <v>87</v>
      </c>
      <c r="E68" s="16" t="s">
        <v>66</v>
      </c>
      <c r="F68" s="18">
        <f t="shared" si="31"/>
        <v>5000</v>
      </c>
      <c r="G68" s="18">
        <f t="shared" si="32"/>
        <v>5000</v>
      </c>
      <c r="H68" s="18">
        <f t="shared" si="33"/>
        <v>5000</v>
      </c>
    </row>
    <row r="69" spans="1:8" s="2" customFormat="1" ht="15.75" customHeight="1">
      <c r="A69" s="16" t="s">
        <v>64</v>
      </c>
      <c r="B69" s="20" t="s">
        <v>68</v>
      </c>
      <c r="C69" s="21" t="s">
        <v>92</v>
      </c>
      <c r="D69" s="21" t="s">
        <v>87</v>
      </c>
      <c r="E69" s="21" t="s">
        <v>69</v>
      </c>
      <c r="F69" s="25">
        <v>5000</v>
      </c>
      <c r="G69" s="25">
        <v>5000</v>
      </c>
      <c r="H69" s="25">
        <v>5000</v>
      </c>
    </row>
    <row r="70" spans="1:8" s="2" customFormat="1" ht="94.5" customHeight="1">
      <c r="A70" s="16" t="s">
        <v>67</v>
      </c>
      <c r="B70" s="17" t="s">
        <v>97</v>
      </c>
      <c r="C70" s="16" t="s">
        <v>98</v>
      </c>
      <c r="D70" s="16"/>
      <c r="E70" s="16"/>
      <c r="F70" s="18">
        <f aca="true" t="shared" si="34" ref="F70:F73">F71</f>
        <v>2500</v>
      </c>
      <c r="G70" s="18">
        <f aca="true" t="shared" si="35" ref="G70:G73">G71</f>
        <v>2500</v>
      </c>
      <c r="H70" s="18">
        <f aca="true" t="shared" si="36" ref="H70:H73">H71</f>
        <v>2500</v>
      </c>
    </row>
    <row r="71" spans="1:8" s="2" customFormat="1" ht="47.25" customHeight="1">
      <c r="A71" s="16" t="s">
        <v>70</v>
      </c>
      <c r="B71" s="17" t="s">
        <v>27</v>
      </c>
      <c r="C71" s="16" t="s">
        <v>98</v>
      </c>
      <c r="D71" s="16" t="s">
        <v>28</v>
      </c>
      <c r="E71" s="16"/>
      <c r="F71" s="18">
        <f t="shared" si="34"/>
        <v>2500</v>
      </c>
      <c r="G71" s="18">
        <f t="shared" si="35"/>
        <v>2500</v>
      </c>
      <c r="H71" s="18">
        <f t="shared" si="36"/>
        <v>2500</v>
      </c>
    </row>
    <row r="72" spans="1:8" s="2" customFormat="1" ht="47.25" customHeight="1">
      <c r="A72" s="16" t="s">
        <v>73</v>
      </c>
      <c r="B72" s="17" t="s">
        <v>29</v>
      </c>
      <c r="C72" s="16" t="s">
        <v>98</v>
      </c>
      <c r="D72" s="16" t="s">
        <v>30</v>
      </c>
      <c r="E72" s="16"/>
      <c r="F72" s="18">
        <f t="shared" si="34"/>
        <v>2500</v>
      </c>
      <c r="G72" s="18">
        <f t="shared" si="35"/>
        <v>2500</v>
      </c>
      <c r="H72" s="18">
        <f t="shared" si="36"/>
        <v>2500</v>
      </c>
    </row>
    <row r="73" spans="1:8" s="2" customFormat="1" ht="31.5" customHeight="1">
      <c r="A73" s="16" t="s">
        <v>74</v>
      </c>
      <c r="B73" s="17" t="s">
        <v>65</v>
      </c>
      <c r="C73" s="16" t="s">
        <v>98</v>
      </c>
      <c r="D73" s="16" t="s">
        <v>30</v>
      </c>
      <c r="E73" s="16" t="s">
        <v>66</v>
      </c>
      <c r="F73" s="18">
        <f t="shared" si="34"/>
        <v>2500</v>
      </c>
      <c r="G73" s="18">
        <f t="shared" si="35"/>
        <v>2500</v>
      </c>
      <c r="H73" s="18">
        <f t="shared" si="36"/>
        <v>2500</v>
      </c>
    </row>
    <row r="74" spans="1:8" s="2" customFormat="1" ht="15.75" customHeight="1">
      <c r="A74" s="16" t="s">
        <v>75</v>
      </c>
      <c r="B74" s="20" t="s">
        <v>99</v>
      </c>
      <c r="C74" s="21" t="s">
        <v>98</v>
      </c>
      <c r="D74" s="21" t="s">
        <v>30</v>
      </c>
      <c r="E74" s="21" t="s">
        <v>100</v>
      </c>
      <c r="F74" s="25">
        <v>2500</v>
      </c>
      <c r="G74" s="25">
        <v>2500</v>
      </c>
      <c r="H74" s="25">
        <v>2500</v>
      </c>
    </row>
    <row r="75" spans="1:8" s="2" customFormat="1" ht="94.5" customHeight="1">
      <c r="A75" s="16" t="s">
        <v>76</v>
      </c>
      <c r="B75" s="17" t="s">
        <v>101</v>
      </c>
      <c r="C75" s="16" t="s">
        <v>102</v>
      </c>
      <c r="D75" s="16"/>
      <c r="E75" s="16"/>
      <c r="F75" s="18">
        <f aca="true" t="shared" si="37" ref="F75:F78">F76</f>
        <v>1000</v>
      </c>
      <c r="G75" s="18">
        <f aca="true" t="shared" si="38" ref="G75:G78">G76</f>
        <v>201000</v>
      </c>
      <c r="H75" s="18">
        <f aca="true" t="shared" si="39" ref="H75:H78">H76</f>
        <v>201000</v>
      </c>
    </row>
    <row r="76" spans="1:8" s="2" customFormat="1" ht="47.25" customHeight="1">
      <c r="A76" s="16" t="s">
        <v>103</v>
      </c>
      <c r="B76" s="17" t="s">
        <v>27</v>
      </c>
      <c r="C76" s="16" t="s">
        <v>102</v>
      </c>
      <c r="D76" s="16" t="s">
        <v>28</v>
      </c>
      <c r="E76" s="16"/>
      <c r="F76" s="18">
        <f t="shared" si="37"/>
        <v>1000</v>
      </c>
      <c r="G76" s="18">
        <f t="shared" si="38"/>
        <v>201000</v>
      </c>
      <c r="H76" s="18">
        <f t="shared" si="39"/>
        <v>201000</v>
      </c>
    </row>
    <row r="77" spans="1:8" s="2" customFormat="1" ht="47.25" customHeight="1">
      <c r="A77" s="16" t="s">
        <v>104</v>
      </c>
      <c r="B77" s="17" t="s">
        <v>29</v>
      </c>
      <c r="C77" s="16" t="s">
        <v>102</v>
      </c>
      <c r="D77" s="16" t="s">
        <v>30</v>
      </c>
      <c r="E77" s="16"/>
      <c r="F77" s="18">
        <f t="shared" si="37"/>
        <v>1000</v>
      </c>
      <c r="G77" s="18">
        <f t="shared" si="38"/>
        <v>201000</v>
      </c>
      <c r="H77" s="18">
        <f t="shared" si="39"/>
        <v>201000</v>
      </c>
    </row>
    <row r="78" spans="1:8" s="2" customFormat="1" ht="31.5" customHeight="1">
      <c r="A78" s="16" t="s">
        <v>105</v>
      </c>
      <c r="B78" s="17" t="s">
        <v>65</v>
      </c>
      <c r="C78" s="16" t="s">
        <v>102</v>
      </c>
      <c r="D78" s="16" t="s">
        <v>30</v>
      </c>
      <c r="E78" s="16" t="s">
        <v>66</v>
      </c>
      <c r="F78" s="18">
        <f t="shared" si="37"/>
        <v>1000</v>
      </c>
      <c r="G78" s="18">
        <f t="shared" si="38"/>
        <v>201000</v>
      </c>
      <c r="H78" s="18">
        <f t="shared" si="39"/>
        <v>201000</v>
      </c>
    </row>
    <row r="79" spans="1:8" s="2" customFormat="1" ht="15.75" customHeight="1">
      <c r="A79" s="16" t="s">
        <v>106</v>
      </c>
      <c r="B79" s="20" t="s">
        <v>68</v>
      </c>
      <c r="C79" s="21" t="s">
        <v>102</v>
      </c>
      <c r="D79" s="21" t="s">
        <v>30</v>
      </c>
      <c r="E79" s="21" t="s">
        <v>69</v>
      </c>
      <c r="F79" s="25">
        <v>1000</v>
      </c>
      <c r="G79" s="25">
        <v>201000</v>
      </c>
      <c r="H79" s="25">
        <v>201000</v>
      </c>
    </row>
    <row r="80" spans="1:8" s="2" customFormat="1" ht="126" customHeight="1">
      <c r="A80" s="16" t="s">
        <v>107</v>
      </c>
      <c r="B80" s="17" t="s">
        <v>108</v>
      </c>
      <c r="C80" s="16" t="s">
        <v>109</v>
      </c>
      <c r="D80" s="16"/>
      <c r="E80" s="16"/>
      <c r="F80" s="18">
        <f aca="true" t="shared" si="40" ref="F80:F83">F81</f>
        <v>736100</v>
      </c>
      <c r="G80" s="18">
        <f aca="true" t="shared" si="41" ref="G80:G83">G81</f>
        <v>753600</v>
      </c>
      <c r="H80" s="18">
        <f aca="true" t="shared" si="42" ref="H80:H83">H81</f>
        <v>774100</v>
      </c>
    </row>
    <row r="81" spans="1:8" s="2" customFormat="1" ht="47.25" customHeight="1">
      <c r="A81" s="16" t="s">
        <v>110</v>
      </c>
      <c r="B81" s="17" t="s">
        <v>27</v>
      </c>
      <c r="C81" s="16" t="s">
        <v>109</v>
      </c>
      <c r="D81" s="16" t="s">
        <v>28</v>
      </c>
      <c r="E81" s="16"/>
      <c r="F81" s="18">
        <f t="shared" si="40"/>
        <v>736100</v>
      </c>
      <c r="G81" s="18">
        <f t="shared" si="41"/>
        <v>753600</v>
      </c>
      <c r="H81" s="18">
        <f t="shared" si="42"/>
        <v>774100</v>
      </c>
    </row>
    <row r="82" spans="1:8" s="2" customFormat="1" ht="47.25" customHeight="1">
      <c r="A82" s="16" t="s">
        <v>111</v>
      </c>
      <c r="B82" s="17" t="s">
        <v>29</v>
      </c>
      <c r="C82" s="16" t="s">
        <v>109</v>
      </c>
      <c r="D82" s="16" t="s">
        <v>30</v>
      </c>
      <c r="E82" s="16"/>
      <c r="F82" s="18">
        <f t="shared" si="40"/>
        <v>736100</v>
      </c>
      <c r="G82" s="18">
        <f t="shared" si="41"/>
        <v>753600</v>
      </c>
      <c r="H82" s="18">
        <f t="shared" si="42"/>
        <v>774100</v>
      </c>
    </row>
    <row r="83" spans="1:8" s="2" customFormat="1" ht="15.75" customHeight="1">
      <c r="A83" s="16" t="s">
        <v>112</v>
      </c>
      <c r="B83" s="17" t="s">
        <v>113</v>
      </c>
      <c r="C83" s="16" t="s">
        <v>109</v>
      </c>
      <c r="D83" s="16" t="s">
        <v>30</v>
      </c>
      <c r="E83" s="16" t="s">
        <v>114</v>
      </c>
      <c r="F83" s="18">
        <f t="shared" si="40"/>
        <v>736100</v>
      </c>
      <c r="G83" s="18">
        <f t="shared" si="41"/>
        <v>753600</v>
      </c>
      <c r="H83" s="18">
        <f t="shared" si="42"/>
        <v>774100</v>
      </c>
    </row>
    <row r="84" spans="1:8" s="2" customFormat="1" ht="31.5" customHeight="1">
      <c r="A84" s="16" t="s">
        <v>115</v>
      </c>
      <c r="B84" s="20" t="s">
        <v>116</v>
      </c>
      <c r="C84" s="21" t="s">
        <v>109</v>
      </c>
      <c r="D84" s="21" t="s">
        <v>30</v>
      </c>
      <c r="E84" s="21" t="s">
        <v>117</v>
      </c>
      <c r="F84" s="25">
        <v>736100</v>
      </c>
      <c r="G84" s="25">
        <v>753600</v>
      </c>
      <c r="H84" s="25">
        <v>774100</v>
      </c>
    </row>
    <row r="85" spans="1:8" s="2" customFormat="1" ht="126" customHeight="1" hidden="1">
      <c r="A85" s="16" t="s">
        <v>118</v>
      </c>
      <c r="B85" s="17" t="s">
        <v>119</v>
      </c>
      <c r="C85" s="16" t="s">
        <v>120</v>
      </c>
      <c r="D85" s="16"/>
      <c r="E85" s="16"/>
      <c r="F85" s="18">
        <f aca="true" t="shared" si="43" ref="F85:F88">F86</f>
        <v>0</v>
      </c>
      <c r="G85" s="18">
        <f aca="true" t="shared" si="44" ref="G85:G88">G86</f>
        <v>0</v>
      </c>
      <c r="H85" s="18">
        <f aca="true" t="shared" si="45" ref="H85:H88">H86</f>
        <v>0</v>
      </c>
    </row>
    <row r="86" spans="1:8" s="2" customFormat="1" ht="47.25" customHeight="1" hidden="1">
      <c r="A86" s="16" t="s">
        <v>121</v>
      </c>
      <c r="B86" s="17" t="s">
        <v>27</v>
      </c>
      <c r="C86" s="16" t="s">
        <v>120</v>
      </c>
      <c r="D86" s="16" t="s">
        <v>28</v>
      </c>
      <c r="E86" s="16"/>
      <c r="F86" s="18">
        <f t="shared" si="43"/>
        <v>0</v>
      </c>
      <c r="G86" s="18">
        <f t="shared" si="44"/>
        <v>0</v>
      </c>
      <c r="H86" s="18">
        <f t="shared" si="45"/>
        <v>0</v>
      </c>
    </row>
    <row r="87" spans="1:8" s="2" customFormat="1" ht="47.25" customHeight="1" hidden="1">
      <c r="A87" s="16" t="s">
        <v>122</v>
      </c>
      <c r="B87" s="17" t="s">
        <v>29</v>
      </c>
      <c r="C87" s="16" t="s">
        <v>120</v>
      </c>
      <c r="D87" s="16" t="s">
        <v>30</v>
      </c>
      <c r="E87" s="16"/>
      <c r="F87" s="18">
        <f t="shared" si="43"/>
        <v>0</v>
      </c>
      <c r="G87" s="18">
        <f t="shared" si="44"/>
        <v>0</v>
      </c>
      <c r="H87" s="18">
        <f t="shared" si="45"/>
        <v>0</v>
      </c>
    </row>
    <row r="88" spans="1:8" s="2" customFormat="1" ht="15.75" customHeight="1" hidden="1">
      <c r="A88" s="16" t="s">
        <v>123</v>
      </c>
      <c r="B88" s="17" t="s">
        <v>113</v>
      </c>
      <c r="C88" s="16" t="s">
        <v>120</v>
      </c>
      <c r="D88" s="16" t="s">
        <v>30</v>
      </c>
      <c r="E88" s="16" t="s">
        <v>114</v>
      </c>
      <c r="F88" s="18">
        <f t="shared" si="43"/>
        <v>0</v>
      </c>
      <c r="G88" s="18">
        <f t="shared" si="44"/>
        <v>0</v>
      </c>
      <c r="H88" s="18">
        <f t="shared" si="45"/>
        <v>0</v>
      </c>
    </row>
    <row r="89" spans="1:8" s="2" customFormat="1" ht="31.5" customHeight="1" hidden="1">
      <c r="A89" s="16" t="s">
        <v>124</v>
      </c>
      <c r="B89" s="20" t="s">
        <v>116</v>
      </c>
      <c r="C89" s="21" t="s">
        <v>120</v>
      </c>
      <c r="D89" s="21" t="s">
        <v>30</v>
      </c>
      <c r="E89" s="21" t="s">
        <v>117</v>
      </c>
      <c r="F89" s="23">
        <v>0</v>
      </c>
      <c r="G89" s="23">
        <v>0</v>
      </c>
      <c r="H89" s="23">
        <v>0</v>
      </c>
    </row>
    <row r="90" spans="1:8" s="2" customFormat="1" ht="126" customHeight="1" hidden="1">
      <c r="A90" s="16" t="s">
        <v>125</v>
      </c>
      <c r="B90" s="17" t="s">
        <v>126</v>
      </c>
      <c r="C90" s="16" t="s">
        <v>127</v>
      </c>
      <c r="D90" s="16"/>
      <c r="E90" s="16"/>
      <c r="F90" s="18">
        <f aca="true" t="shared" si="46" ref="F90:F93">F91</f>
        <v>0</v>
      </c>
      <c r="G90" s="18">
        <f aca="true" t="shared" si="47" ref="G90:G93">G91</f>
        <v>0</v>
      </c>
      <c r="H90" s="18">
        <f aca="true" t="shared" si="48" ref="H90:H93">H91</f>
        <v>0</v>
      </c>
    </row>
    <row r="91" spans="1:8" s="2" customFormat="1" ht="47.25" customHeight="1" hidden="1">
      <c r="A91" s="16" t="s">
        <v>128</v>
      </c>
      <c r="B91" s="17" t="s">
        <v>27</v>
      </c>
      <c r="C91" s="16" t="s">
        <v>127</v>
      </c>
      <c r="D91" s="16" t="s">
        <v>28</v>
      </c>
      <c r="E91" s="16"/>
      <c r="F91" s="18">
        <f t="shared" si="46"/>
        <v>0</v>
      </c>
      <c r="G91" s="18">
        <f t="shared" si="47"/>
        <v>0</v>
      </c>
      <c r="H91" s="18">
        <f t="shared" si="48"/>
        <v>0</v>
      </c>
    </row>
    <row r="92" spans="1:8" s="2" customFormat="1" ht="47.25" customHeight="1" hidden="1">
      <c r="A92" s="16" t="s">
        <v>129</v>
      </c>
      <c r="B92" s="17" t="s">
        <v>29</v>
      </c>
      <c r="C92" s="16" t="s">
        <v>127</v>
      </c>
      <c r="D92" s="16" t="s">
        <v>30</v>
      </c>
      <c r="E92" s="16"/>
      <c r="F92" s="18">
        <f t="shared" si="46"/>
        <v>0</v>
      </c>
      <c r="G92" s="18">
        <f t="shared" si="47"/>
        <v>0</v>
      </c>
      <c r="H92" s="18">
        <f t="shared" si="48"/>
        <v>0</v>
      </c>
    </row>
    <row r="93" spans="1:8" s="2" customFormat="1" ht="15.75" customHeight="1" hidden="1">
      <c r="A93" s="16" t="s">
        <v>130</v>
      </c>
      <c r="B93" s="17" t="s">
        <v>113</v>
      </c>
      <c r="C93" s="16" t="s">
        <v>127</v>
      </c>
      <c r="D93" s="16" t="s">
        <v>30</v>
      </c>
      <c r="E93" s="16" t="s">
        <v>114</v>
      </c>
      <c r="F93" s="18">
        <f t="shared" si="46"/>
        <v>0</v>
      </c>
      <c r="G93" s="18">
        <f t="shared" si="47"/>
        <v>0</v>
      </c>
      <c r="H93" s="18">
        <f t="shared" si="48"/>
        <v>0</v>
      </c>
    </row>
    <row r="94" spans="1:8" s="2" customFormat="1" ht="31.5" customHeight="1" hidden="1">
      <c r="A94" s="16" t="s">
        <v>131</v>
      </c>
      <c r="B94" s="20" t="s">
        <v>116</v>
      </c>
      <c r="C94" s="21" t="s">
        <v>127</v>
      </c>
      <c r="D94" s="21" t="s">
        <v>30</v>
      </c>
      <c r="E94" s="21" t="s">
        <v>117</v>
      </c>
      <c r="F94" s="23">
        <v>0</v>
      </c>
      <c r="G94" s="23">
        <v>0</v>
      </c>
      <c r="H94" s="23">
        <v>0</v>
      </c>
    </row>
    <row r="95" spans="1:8" s="2" customFormat="1" ht="94.5" customHeight="1">
      <c r="A95" s="16" t="s">
        <v>82</v>
      </c>
      <c r="B95" s="17" t="s">
        <v>132</v>
      </c>
      <c r="C95" s="16" t="s">
        <v>133</v>
      </c>
      <c r="D95" s="16"/>
      <c r="E95" s="16"/>
      <c r="F95" s="18">
        <f aca="true" t="shared" si="49" ref="F95:F98">F96</f>
        <v>22600</v>
      </c>
      <c r="G95" s="18">
        <f aca="true" t="shared" si="50" ref="G95:G98">G96</f>
        <v>22600</v>
      </c>
      <c r="H95" s="18">
        <f aca="true" t="shared" si="51" ref="H95:H98">H96</f>
        <v>22600</v>
      </c>
    </row>
    <row r="96" spans="1:8" s="2" customFormat="1" ht="47.25" customHeight="1">
      <c r="A96" s="16" t="s">
        <v>85</v>
      </c>
      <c r="B96" s="17" t="s">
        <v>27</v>
      </c>
      <c r="C96" s="16" t="s">
        <v>133</v>
      </c>
      <c r="D96" s="16" t="s">
        <v>28</v>
      </c>
      <c r="E96" s="16"/>
      <c r="F96" s="18">
        <f t="shared" si="49"/>
        <v>22600</v>
      </c>
      <c r="G96" s="18">
        <f t="shared" si="50"/>
        <v>22600</v>
      </c>
      <c r="H96" s="18">
        <f t="shared" si="51"/>
        <v>22600</v>
      </c>
    </row>
    <row r="97" spans="1:8" s="2" customFormat="1" ht="47.25" customHeight="1">
      <c r="A97" s="16" t="s">
        <v>88</v>
      </c>
      <c r="B97" s="17" t="s">
        <v>29</v>
      </c>
      <c r="C97" s="16" t="s">
        <v>133</v>
      </c>
      <c r="D97" s="16" t="s">
        <v>30</v>
      </c>
      <c r="E97" s="16"/>
      <c r="F97" s="18">
        <f t="shared" si="49"/>
        <v>22600</v>
      </c>
      <c r="G97" s="18">
        <f t="shared" si="50"/>
        <v>22600</v>
      </c>
      <c r="H97" s="18">
        <f t="shared" si="51"/>
        <v>22600</v>
      </c>
    </row>
    <row r="98" spans="1:8" s="2" customFormat="1" ht="31.5" customHeight="1">
      <c r="A98" s="16" t="s">
        <v>89</v>
      </c>
      <c r="B98" s="17" t="s">
        <v>65</v>
      </c>
      <c r="C98" s="16" t="s">
        <v>133</v>
      </c>
      <c r="D98" s="16" t="s">
        <v>30</v>
      </c>
      <c r="E98" s="16" t="s">
        <v>66</v>
      </c>
      <c r="F98" s="18">
        <f t="shared" si="49"/>
        <v>22600</v>
      </c>
      <c r="G98" s="18">
        <f t="shared" si="50"/>
        <v>22600</v>
      </c>
      <c r="H98" s="18">
        <f t="shared" si="51"/>
        <v>22600</v>
      </c>
    </row>
    <row r="99" spans="1:8" s="2" customFormat="1" ht="15.75" customHeight="1">
      <c r="A99" s="16" t="s">
        <v>134</v>
      </c>
      <c r="B99" s="20" t="s">
        <v>135</v>
      </c>
      <c r="C99" s="21" t="s">
        <v>133</v>
      </c>
      <c r="D99" s="21" t="s">
        <v>30</v>
      </c>
      <c r="E99" s="21" t="s">
        <v>136</v>
      </c>
      <c r="F99" s="25">
        <v>22600</v>
      </c>
      <c r="G99" s="25">
        <v>22600</v>
      </c>
      <c r="H99" s="25">
        <v>22600</v>
      </c>
    </row>
    <row r="100" spans="1:8" s="2" customFormat="1" ht="93.75" customHeight="1" hidden="1">
      <c r="A100" s="16" t="s">
        <v>137</v>
      </c>
      <c r="B100" s="27" t="s">
        <v>138</v>
      </c>
      <c r="C100" s="16" t="s">
        <v>139</v>
      </c>
      <c r="D100" s="21"/>
      <c r="E100" s="21"/>
      <c r="F100" s="23">
        <f aca="true" t="shared" si="52" ref="F100:F103">F101</f>
        <v>0</v>
      </c>
      <c r="G100" s="23">
        <f aca="true" t="shared" si="53" ref="G100:G103">G101</f>
        <v>0</v>
      </c>
      <c r="H100" s="23">
        <f aca="true" t="shared" si="54" ref="H100:H103">H101</f>
        <v>0</v>
      </c>
    </row>
    <row r="101" spans="1:8" s="2" customFormat="1" ht="15.75" customHeight="1" hidden="1">
      <c r="A101" s="16" t="s">
        <v>140</v>
      </c>
      <c r="B101" s="17" t="s">
        <v>83</v>
      </c>
      <c r="C101" s="16" t="s">
        <v>139</v>
      </c>
      <c r="D101" s="16" t="s">
        <v>28</v>
      </c>
      <c r="E101" s="16"/>
      <c r="F101" s="18">
        <f t="shared" si="52"/>
        <v>0</v>
      </c>
      <c r="G101" s="18">
        <f t="shared" si="53"/>
        <v>0</v>
      </c>
      <c r="H101" s="18">
        <f t="shared" si="54"/>
        <v>0</v>
      </c>
    </row>
    <row r="102" spans="1:8" s="2" customFormat="1" ht="31.5" customHeight="1" hidden="1">
      <c r="A102" s="16" t="s">
        <v>141</v>
      </c>
      <c r="B102" s="17" t="s">
        <v>86</v>
      </c>
      <c r="C102" s="16" t="s">
        <v>139</v>
      </c>
      <c r="D102" s="16" t="s">
        <v>30</v>
      </c>
      <c r="E102" s="16"/>
      <c r="F102" s="18">
        <f t="shared" si="52"/>
        <v>0</v>
      </c>
      <c r="G102" s="18">
        <f t="shared" si="53"/>
        <v>0</v>
      </c>
      <c r="H102" s="18">
        <f t="shared" si="54"/>
        <v>0</v>
      </c>
    </row>
    <row r="103" spans="1:8" s="2" customFormat="1" ht="31.5" customHeight="1" hidden="1">
      <c r="A103" s="16" t="s">
        <v>142</v>
      </c>
      <c r="B103" s="17" t="s">
        <v>113</v>
      </c>
      <c r="C103" s="16" t="s">
        <v>139</v>
      </c>
      <c r="D103" s="16" t="s">
        <v>30</v>
      </c>
      <c r="E103" s="16" t="s">
        <v>114</v>
      </c>
      <c r="F103" s="18">
        <f t="shared" si="52"/>
        <v>0</v>
      </c>
      <c r="G103" s="18">
        <f t="shared" si="53"/>
        <v>0</v>
      </c>
      <c r="H103" s="18">
        <f t="shared" si="54"/>
        <v>0</v>
      </c>
    </row>
    <row r="104" spans="1:8" s="2" customFormat="1" ht="15.75" customHeight="1" hidden="1">
      <c r="A104" s="16" t="s">
        <v>143</v>
      </c>
      <c r="B104" s="20" t="s">
        <v>116</v>
      </c>
      <c r="C104" s="16" t="s">
        <v>139</v>
      </c>
      <c r="D104" s="16" t="s">
        <v>30</v>
      </c>
      <c r="E104" s="16" t="s">
        <v>117</v>
      </c>
      <c r="F104" s="18">
        <v>0</v>
      </c>
      <c r="G104" s="18">
        <v>0</v>
      </c>
      <c r="H104" s="18">
        <v>0</v>
      </c>
    </row>
    <row r="105" spans="1:8" s="2" customFormat="1" ht="126.75" customHeight="1" hidden="1">
      <c r="A105" s="16" t="s">
        <v>144</v>
      </c>
      <c r="B105" s="17" t="s">
        <v>145</v>
      </c>
      <c r="C105" s="16" t="s">
        <v>146</v>
      </c>
      <c r="D105" s="16"/>
      <c r="E105" s="16"/>
      <c r="F105" s="18">
        <f aca="true" t="shared" si="55" ref="F105:F108">F106</f>
        <v>0</v>
      </c>
      <c r="G105" s="18">
        <f aca="true" t="shared" si="56" ref="G105:G108">G106</f>
        <v>0</v>
      </c>
      <c r="H105" s="18">
        <f aca="true" t="shared" si="57" ref="H105:H108">H106</f>
        <v>0</v>
      </c>
    </row>
    <row r="106" spans="1:8" s="2" customFormat="1" ht="47.25" customHeight="1" hidden="1">
      <c r="A106" s="16" t="s">
        <v>147</v>
      </c>
      <c r="B106" s="17" t="s">
        <v>27</v>
      </c>
      <c r="C106" s="16" t="s">
        <v>146</v>
      </c>
      <c r="D106" s="16" t="s">
        <v>28</v>
      </c>
      <c r="E106" s="16"/>
      <c r="F106" s="18">
        <f t="shared" si="55"/>
        <v>0</v>
      </c>
      <c r="G106" s="18">
        <f t="shared" si="56"/>
        <v>0</v>
      </c>
      <c r="H106" s="18">
        <f t="shared" si="57"/>
        <v>0</v>
      </c>
    </row>
    <row r="107" spans="1:8" s="2" customFormat="1" ht="47.25" customHeight="1" hidden="1">
      <c r="A107" s="16" t="s">
        <v>148</v>
      </c>
      <c r="B107" s="17" t="s">
        <v>29</v>
      </c>
      <c r="C107" s="16" t="s">
        <v>146</v>
      </c>
      <c r="D107" s="16" t="s">
        <v>30</v>
      </c>
      <c r="E107" s="16"/>
      <c r="F107" s="18">
        <f t="shared" si="55"/>
        <v>0</v>
      </c>
      <c r="G107" s="18">
        <f t="shared" si="56"/>
        <v>0</v>
      </c>
      <c r="H107" s="18">
        <f t="shared" si="57"/>
        <v>0</v>
      </c>
    </row>
    <row r="108" spans="1:8" s="2" customFormat="1" ht="15.75" customHeight="1" hidden="1">
      <c r="A108" s="16" t="s">
        <v>149</v>
      </c>
      <c r="B108" s="17" t="s">
        <v>113</v>
      </c>
      <c r="C108" s="16" t="s">
        <v>146</v>
      </c>
      <c r="D108" s="16" t="s">
        <v>30</v>
      </c>
      <c r="E108" s="16" t="s">
        <v>114</v>
      </c>
      <c r="F108" s="18">
        <f t="shared" si="55"/>
        <v>0</v>
      </c>
      <c r="G108" s="18">
        <f t="shared" si="56"/>
        <v>0</v>
      </c>
      <c r="H108" s="18">
        <f t="shared" si="57"/>
        <v>0</v>
      </c>
    </row>
    <row r="109" spans="1:8" s="2" customFormat="1" ht="31.5" customHeight="1" hidden="1">
      <c r="A109" s="16" t="s">
        <v>150</v>
      </c>
      <c r="B109" s="17" t="s">
        <v>116</v>
      </c>
      <c r="C109" s="16" t="s">
        <v>146</v>
      </c>
      <c r="D109" s="16" t="s">
        <v>30</v>
      </c>
      <c r="E109" s="16" t="s">
        <v>117</v>
      </c>
      <c r="F109" s="18">
        <v>0</v>
      </c>
      <c r="G109" s="18">
        <v>0</v>
      </c>
      <c r="H109" s="18">
        <v>0</v>
      </c>
    </row>
    <row r="110" spans="1:8" s="2" customFormat="1" ht="126" customHeight="1" hidden="1">
      <c r="A110" s="16" t="s">
        <v>151</v>
      </c>
      <c r="B110" s="17" t="s">
        <v>152</v>
      </c>
      <c r="C110" s="16" t="s">
        <v>153</v>
      </c>
      <c r="D110" s="16"/>
      <c r="E110" s="16"/>
      <c r="F110" s="18">
        <f aca="true" t="shared" si="58" ref="F110:F113">F111</f>
        <v>0</v>
      </c>
      <c r="G110" s="18">
        <f aca="true" t="shared" si="59" ref="G110:G113">G111</f>
        <v>0</v>
      </c>
      <c r="H110" s="18">
        <f aca="true" t="shared" si="60" ref="H110:H113">H111</f>
        <v>0</v>
      </c>
    </row>
    <row r="111" spans="1:8" s="2" customFormat="1" ht="47.25" customHeight="1" hidden="1">
      <c r="A111" s="16" t="s">
        <v>154</v>
      </c>
      <c r="B111" s="17" t="s">
        <v>27</v>
      </c>
      <c r="C111" s="16" t="s">
        <v>153</v>
      </c>
      <c r="D111" s="16" t="s">
        <v>28</v>
      </c>
      <c r="E111" s="16"/>
      <c r="F111" s="18">
        <f t="shared" si="58"/>
        <v>0</v>
      </c>
      <c r="G111" s="18">
        <f t="shared" si="59"/>
        <v>0</v>
      </c>
      <c r="H111" s="18">
        <f t="shared" si="60"/>
        <v>0</v>
      </c>
    </row>
    <row r="112" spans="1:8" s="2" customFormat="1" ht="47.25" customHeight="1" hidden="1">
      <c r="A112" s="16" t="s">
        <v>155</v>
      </c>
      <c r="B112" s="17" t="s">
        <v>29</v>
      </c>
      <c r="C112" s="16" t="s">
        <v>153</v>
      </c>
      <c r="D112" s="16" t="s">
        <v>30</v>
      </c>
      <c r="E112" s="16"/>
      <c r="F112" s="18">
        <f t="shared" si="58"/>
        <v>0</v>
      </c>
      <c r="G112" s="18">
        <f t="shared" si="59"/>
        <v>0</v>
      </c>
      <c r="H112" s="18">
        <f t="shared" si="60"/>
        <v>0</v>
      </c>
    </row>
    <row r="113" spans="1:8" s="2" customFormat="1" ht="15.75" customHeight="1" hidden="1">
      <c r="A113" s="16" t="s">
        <v>156</v>
      </c>
      <c r="B113" s="17" t="s">
        <v>113</v>
      </c>
      <c r="C113" s="16" t="s">
        <v>153</v>
      </c>
      <c r="D113" s="16" t="s">
        <v>30</v>
      </c>
      <c r="E113" s="16" t="s">
        <v>114</v>
      </c>
      <c r="F113" s="18">
        <f t="shared" si="58"/>
        <v>0</v>
      </c>
      <c r="G113" s="18">
        <f t="shared" si="59"/>
        <v>0</v>
      </c>
      <c r="H113" s="18">
        <f t="shared" si="60"/>
        <v>0</v>
      </c>
    </row>
    <row r="114" spans="1:8" s="2" customFormat="1" ht="31.5" customHeight="1" hidden="1">
      <c r="A114" s="16" t="s">
        <v>157</v>
      </c>
      <c r="B114" s="17" t="s">
        <v>116</v>
      </c>
      <c r="C114" s="16" t="s">
        <v>153</v>
      </c>
      <c r="D114" s="16" t="s">
        <v>30</v>
      </c>
      <c r="E114" s="16" t="s">
        <v>117</v>
      </c>
      <c r="F114" s="18">
        <v>0</v>
      </c>
      <c r="G114" s="18">
        <v>0</v>
      </c>
      <c r="H114" s="18">
        <v>0</v>
      </c>
    </row>
    <row r="115" spans="1:8" s="2" customFormat="1" ht="75" customHeight="1" hidden="1">
      <c r="A115" s="16" t="s">
        <v>158</v>
      </c>
      <c r="B115" s="17" t="s">
        <v>159</v>
      </c>
      <c r="C115" s="16" t="s">
        <v>160</v>
      </c>
      <c r="D115" s="16"/>
      <c r="E115" s="16"/>
      <c r="F115" s="18">
        <f aca="true" t="shared" si="61" ref="F115:F118">F116</f>
        <v>0</v>
      </c>
      <c r="G115" s="18">
        <v>0</v>
      </c>
      <c r="H115" s="18">
        <v>0</v>
      </c>
    </row>
    <row r="116" spans="1:8" s="2" customFormat="1" ht="31.5" customHeight="1" hidden="1">
      <c r="A116" s="16" t="s">
        <v>161</v>
      </c>
      <c r="B116" s="17" t="s">
        <v>27</v>
      </c>
      <c r="C116" s="16" t="s">
        <v>160</v>
      </c>
      <c r="D116" s="16" t="s">
        <v>28</v>
      </c>
      <c r="E116" s="16"/>
      <c r="F116" s="18">
        <f t="shared" si="61"/>
        <v>0</v>
      </c>
      <c r="G116" s="18">
        <v>0</v>
      </c>
      <c r="H116" s="18">
        <v>0</v>
      </c>
    </row>
    <row r="117" spans="1:8" s="2" customFormat="1" ht="31.5" customHeight="1" hidden="1">
      <c r="A117" s="16" t="s">
        <v>162</v>
      </c>
      <c r="B117" s="17" t="s">
        <v>29</v>
      </c>
      <c r="C117" s="16" t="s">
        <v>160</v>
      </c>
      <c r="D117" s="16" t="s">
        <v>30</v>
      </c>
      <c r="E117" s="16"/>
      <c r="F117" s="18">
        <f t="shared" si="61"/>
        <v>0</v>
      </c>
      <c r="G117" s="18">
        <v>0</v>
      </c>
      <c r="H117" s="18">
        <v>0</v>
      </c>
    </row>
    <row r="118" spans="1:8" s="2" customFormat="1" ht="31.5" customHeight="1" hidden="1">
      <c r="A118" s="16" t="s">
        <v>163</v>
      </c>
      <c r="B118" s="17" t="s">
        <v>65</v>
      </c>
      <c r="C118" s="16" t="s">
        <v>160</v>
      </c>
      <c r="D118" s="16" t="s">
        <v>30</v>
      </c>
      <c r="E118" s="16" t="s">
        <v>66</v>
      </c>
      <c r="F118" s="18">
        <f t="shared" si="61"/>
        <v>0</v>
      </c>
      <c r="G118" s="18">
        <v>0</v>
      </c>
      <c r="H118" s="18">
        <v>0</v>
      </c>
    </row>
    <row r="119" spans="1:8" s="2" customFormat="1" ht="31.5" customHeight="1" hidden="1">
      <c r="A119" s="16" t="s">
        <v>118</v>
      </c>
      <c r="B119" s="20" t="s">
        <v>68</v>
      </c>
      <c r="C119" s="16" t="s">
        <v>160</v>
      </c>
      <c r="D119" s="16" t="s">
        <v>30</v>
      </c>
      <c r="E119" s="16" t="s">
        <v>69</v>
      </c>
      <c r="F119" s="18">
        <v>0</v>
      </c>
      <c r="G119" s="18">
        <v>0</v>
      </c>
      <c r="H119" s="18">
        <v>0</v>
      </c>
    </row>
    <row r="120" spans="1:8" s="2" customFormat="1" ht="93" customHeight="1" hidden="1">
      <c r="A120" s="16" t="s">
        <v>121</v>
      </c>
      <c r="B120" s="17" t="s">
        <v>164</v>
      </c>
      <c r="C120" s="16" t="s">
        <v>165</v>
      </c>
      <c r="D120" s="16"/>
      <c r="E120" s="16"/>
      <c r="F120" s="18">
        <f aca="true" t="shared" si="62" ref="F120:F123">F121</f>
        <v>0</v>
      </c>
      <c r="G120" s="18">
        <v>0</v>
      </c>
      <c r="H120" s="18">
        <v>0</v>
      </c>
    </row>
    <row r="121" spans="1:8" s="2" customFormat="1" ht="31.5" customHeight="1" hidden="1">
      <c r="A121" s="16" t="s">
        <v>122</v>
      </c>
      <c r="B121" s="17" t="s">
        <v>27</v>
      </c>
      <c r="C121" s="16" t="s">
        <v>165</v>
      </c>
      <c r="D121" s="16" t="s">
        <v>28</v>
      </c>
      <c r="E121" s="16"/>
      <c r="F121" s="18">
        <f t="shared" si="62"/>
        <v>0</v>
      </c>
      <c r="G121" s="18">
        <v>0</v>
      </c>
      <c r="H121" s="18">
        <v>0</v>
      </c>
    </row>
    <row r="122" spans="1:8" s="2" customFormat="1" ht="31.5" customHeight="1" hidden="1">
      <c r="A122" s="16" t="s">
        <v>123</v>
      </c>
      <c r="B122" s="17" t="s">
        <v>29</v>
      </c>
      <c r="C122" s="16" t="s">
        <v>165</v>
      </c>
      <c r="D122" s="16" t="s">
        <v>30</v>
      </c>
      <c r="E122" s="16"/>
      <c r="F122" s="18">
        <f t="shared" si="62"/>
        <v>0</v>
      </c>
      <c r="G122" s="18">
        <v>0</v>
      </c>
      <c r="H122" s="18">
        <v>0</v>
      </c>
    </row>
    <row r="123" spans="1:8" s="2" customFormat="1" ht="31.5" customHeight="1" hidden="1">
      <c r="A123" s="16" t="s">
        <v>124</v>
      </c>
      <c r="B123" s="17" t="s">
        <v>65</v>
      </c>
      <c r="C123" s="16" t="s">
        <v>165</v>
      </c>
      <c r="D123" s="16" t="s">
        <v>30</v>
      </c>
      <c r="E123" s="16" t="s">
        <v>66</v>
      </c>
      <c r="F123" s="18">
        <f t="shared" si="62"/>
        <v>0</v>
      </c>
      <c r="G123" s="18">
        <v>0</v>
      </c>
      <c r="H123" s="18">
        <v>0</v>
      </c>
    </row>
    <row r="124" spans="1:8" s="2" customFormat="1" ht="31.5" customHeight="1" hidden="1">
      <c r="A124" s="16" t="s">
        <v>125</v>
      </c>
      <c r="B124" s="20" t="s">
        <v>68</v>
      </c>
      <c r="C124" s="16" t="s">
        <v>165</v>
      </c>
      <c r="D124" s="16" t="s">
        <v>30</v>
      </c>
      <c r="E124" s="16" t="s">
        <v>69</v>
      </c>
      <c r="F124" s="18">
        <v>0</v>
      </c>
      <c r="G124" s="18">
        <v>0</v>
      </c>
      <c r="H124" s="18">
        <v>0</v>
      </c>
    </row>
    <row r="125" spans="1:8" s="2" customFormat="1" ht="97.5" customHeight="1" hidden="1">
      <c r="A125" s="16" t="s">
        <v>128</v>
      </c>
      <c r="B125" s="17" t="s">
        <v>166</v>
      </c>
      <c r="C125" s="16" t="s">
        <v>167</v>
      </c>
      <c r="D125" s="16"/>
      <c r="E125" s="16"/>
      <c r="F125" s="18">
        <f aca="true" t="shared" si="63" ref="F125:F128">F126</f>
        <v>0</v>
      </c>
      <c r="G125" s="18">
        <v>0</v>
      </c>
      <c r="H125" s="18">
        <v>0</v>
      </c>
    </row>
    <row r="126" spans="1:8" s="2" customFormat="1" ht="31.5" customHeight="1" hidden="1">
      <c r="A126" s="16" t="s">
        <v>129</v>
      </c>
      <c r="B126" s="17" t="s">
        <v>27</v>
      </c>
      <c r="C126" s="16" t="s">
        <v>167</v>
      </c>
      <c r="D126" s="16" t="s">
        <v>28</v>
      </c>
      <c r="E126" s="16"/>
      <c r="F126" s="18">
        <f t="shared" si="63"/>
        <v>0</v>
      </c>
      <c r="G126" s="18">
        <v>0</v>
      </c>
      <c r="H126" s="18">
        <v>0</v>
      </c>
    </row>
    <row r="127" spans="1:8" s="2" customFormat="1" ht="31.5" customHeight="1" hidden="1">
      <c r="A127" s="16" t="s">
        <v>130</v>
      </c>
      <c r="B127" s="17" t="s">
        <v>29</v>
      </c>
      <c r="C127" s="16" t="s">
        <v>167</v>
      </c>
      <c r="D127" s="16" t="s">
        <v>30</v>
      </c>
      <c r="E127" s="16"/>
      <c r="F127" s="18">
        <f t="shared" si="63"/>
        <v>0</v>
      </c>
      <c r="G127" s="18">
        <v>0</v>
      </c>
      <c r="H127" s="18">
        <v>0</v>
      </c>
    </row>
    <row r="128" spans="1:8" s="2" customFormat="1" ht="31.5" customHeight="1" hidden="1">
      <c r="A128" s="16" t="s">
        <v>131</v>
      </c>
      <c r="B128" s="17" t="s">
        <v>65</v>
      </c>
      <c r="C128" s="16" t="s">
        <v>167</v>
      </c>
      <c r="D128" s="16" t="s">
        <v>30</v>
      </c>
      <c r="E128" s="16" t="s">
        <v>66</v>
      </c>
      <c r="F128" s="18">
        <f t="shared" si="63"/>
        <v>0</v>
      </c>
      <c r="G128" s="18">
        <v>0</v>
      </c>
      <c r="H128" s="18">
        <v>0</v>
      </c>
    </row>
    <row r="129" spans="1:8" s="2" customFormat="1" ht="31.5" customHeight="1" hidden="1">
      <c r="A129" s="16" t="s">
        <v>168</v>
      </c>
      <c r="B129" s="20" t="s">
        <v>68</v>
      </c>
      <c r="C129" s="16" t="s">
        <v>167</v>
      </c>
      <c r="D129" s="16" t="s">
        <v>30</v>
      </c>
      <c r="E129" s="16" t="s">
        <v>69</v>
      </c>
      <c r="F129" s="18">
        <v>0</v>
      </c>
      <c r="G129" s="18">
        <v>0</v>
      </c>
      <c r="H129" s="18">
        <v>0</v>
      </c>
    </row>
    <row r="130" spans="1:8" s="2" customFormat="1" ht="141.75" customHeight="1" hidden="1">
      <c r="A130" s="16" t="s">
        <v>169</v>
      </c>
      <c r="B130" s="17" t="s">
        <v>170</v>
      </c>
      <c r="C130" s="16" t="s">
        <v>171</v>
      </c>
      <c r="D130" s="16"/>
      <c r="E130" s="16"/>
      <c r="F130" s="18">
        <f aca="true" t="shared" si="64" ref="F130:F133">F131</f>
        <v>0</v>
      </c>
      <c r="G130" s="18">
        <f aca="true" t="shared" si="65" ref="G130:G133">G131</f>
        <v>0</v>
      </c>
      <c r="H130" s="18">
        <f aca="true" t="shared" si="66" ref="H130:H133">H131</f>
        <v>0</v>
      </c>
    </row>
    <row r="131" spans="1:8" s="2" customFormat="1" ht="47.25" customHeight="1" hidden="1">
      <c r="A131" s="16" t="s">
        <v>172</v>
      </c>
      <c r="B131" s="17" t="s">
        <v>27</v>
      </c>
      <c r="C131" s="16" t="s">
        <v>171</v>
      </c>
      <c r="D131" s="16" t="s">
        <v>28</v>
      </c>
      <c r="E131" s="16"/>
      <c r="F131" s="18">
        <f t="shared" si="64"/>
        <v>0</v>
      </c>
      <c r="G131" s="18">
        <f t="shared" si="65"/>
        <v>0</v>
      </c>
      <c r="H131" s="18">
        <f t="shared" si="66"/>
        <v>0</v>
      </c>
    </row>
    <row r="132" spans="1:8" s="2" customFormat="1" ht="47.25" customHeight="1" hidden="1">
      <c r="A132" s="16" t="s">
        <v>173</v>
      </c>
      <c r="B132" s="17" t="s">
        <v>29</v>
      </c>
      <c r="C132" s="16" t="s">
        <v>171</v>
      </c>
      <c r="D132" s="16" t="s">
        <v>30</v>
      </c>
      <c r="E132" s="16"/>
      <c r="F132" s="18">
        <f t="shared" si="64"/>
        <v>0</v>
      </c>
      <c r="G132" s="18">
        <f t="shared" si="65"/>
        <v>0</v>
      </c>
      <c r="H132" s="18">
        <f t="shared" si="66"/>
        <v>0</v>
      </c>
    </row>
    <row r="133" spans="1:8" s="2" customFormat="1" ht="15.75" customHeight="1" hidden="1">
      <c r="A133" s="16" t="s">
        <v>174</v>
      </c>
      <c r="B133" s="17" t="s">
        <v>113</v>
      </c>
      <c r="C133" s="16" t="s">
        <v>171</v>
      </c>
      <c r="D133" s="16" t="s">
        <v>30</v>
      </c>
      <c r="E133" s="16" t="s">
        <v>114</v>
      </c>
      <c r="F133" s="18">
        <f t="shared" si="64"/>
        <v>0</v>
      </c>
      <c r="G133" s="18">
        <f t="shared" si="65"/>
        <v>0</v>
      </c>
      <c r="H133" s="18">
        <f t="shared" si="66"/>
        <v>0</v>
      </c>
    </row>
    <row r="134" spans="1:8" s="2" customFormat="1" ht="31.5" customHeight="1" hidden="1">
      <c r="A134" s="16" t="s">
        <v>137</v>
      </c>
      <c r="B134" s="17" t="s">
        <v>116</v>
      </c>
      <c r="C134" s="16" t="s">
        <v>171</v>
      </c>
      <c r="D134" s="16" t="s">
        <v>30</v>
      </c>
      <c r="E134" s="16" t="s">
        <v>117</v>
      </c>
      <c r="F134" s="18">
        <v>0</v>
      </c>
      <c r="G134" s="18">
        <v>0</v>
      </c>
      <c r="H134" s="18">
        <v>0</v>
      </c>
    </row>
    <row r="135" spans="1:8" s="2" customFormat="1" ht="31.5" customHeight="1">
      <c r="A135" s="16" t="s">
        <v>175</v>
      </c>
      <c r="B135" s="17" t="s">
        <v>176</v>
      </c>
      <c r="C135" s="16" t="s">
        <v>177</v>
      </c>
      <c r="D135" s="16"/>
      <c r="E135" s="16"/>
      <c r="F135" s="18">
        <f>F136+F141+F146+F155</f>
        <v>254000</v>
      </c>
      <c r="G135" s="18">
        <f>G136+G141+G146+G155</f>
        <v>254000</v>
      </c>
      <c r="H135" s="18">
        <f>H136+H141+H146+H155</f>
        <v>254000</v>
      </c>
    </row>
    <row r="136" spans="1:8" s="2" customFormat="1" ht="78.75" customHeight="1">
      <c r="A136" s="16" t="s">
        <v>178</v>
      </c>
      <c r="B136" s="17" t="s">
        <v>179</v>
      </c>
      <c r="C136" s="16" t="s">
        <v>180</v>
      </c>
      <c r="D136" s="16"/>
      <c r="E136" s="16"/>
      <c r="F136" s="18">
        <f aca="true" t="shared" si="67" ref="F136:F139">F137</f>
        <v>24000</v>
      </c>
      <c r="G136" s="18">
        <f aca="true" t="shared" si="68" ref="G136:G139">G137</f>
        <v>24000</v>
      </c>
      <c r="H136" s="18">
        <f aca="true" t="shared" si="69" ref="H136:H139">H137</f>
        <v>24000</v>
      </c>
    </row>
    <row r="137" spans="1:8" s="2" customFormat="1" ht="31.5" customHeight="1">
      <c r="A137" s="16" t="s">
        <v>181</v>
      </c>
      <c r="B137" s="17" t="s">
        <v>41</v>
      </c>
      <c r="C137" s="16" t="s">
        <v>180</v>
      </c>
      <c r="D137" s="16" t="s">
        <v>42</v>
      </c>
      <c r="E137" s="16"/>
      <c r="F137" s="18">
        <f t="shared" si="67"/>
        <v>24000</v>
      </c>
      <c r="G137" s="18">
        <f t="shared" si="68"/>
        <v>24000</v>
      </c>
      <c r="H137" s="18">
        <f t="shared" si="69"/>
        <v>24000</v>
      </c>
    </row>
    <row r="138" spans="1:8" s="2" customFormat="1" ht="31.5" customHeight="1">
      <c r="A138" s="16" t="s">
        <v>182</v>
      </c>
      <c r="B138" s="17" t="s">
        <v>183</v>
      </c>
      <c r="C138" s="16" t="s">
        <v>180</v>
      </c>
      <c r="D138" s="16" t="s">
        <v>184</v>
      </c>
      <c r="E138" s="16"/>
      <c r="F138" s="18">
        <f t="shared" si="67"/>
        <v>24000</v>
      </c>
      <c r="G138" s="18">
        <f t="shared" si="68"/>
        <v>24000</v>
      </c>
      <c r="H138" s="18">
        <f t="shared" si="69"/>
        <v>24000</v>
      </c>
    </row>
    <row r="139" spans="1:8" s="2" customFormat="1" ht="15.75" customHeight="1">
      <c r="A139" s="16" t="s">
        <v>185</v>
      </c>
      <c r="B139" s="17" t="s">
        <v>186</v>
      </c>
      <c r="C139" s="16" t="s">
        <v>180</v>
      </c>
      <c r="D139" s="16" t="s">
        <v>184</v>
      </c>
      <c r="E139" s="16" t="s">
        <v>187</v>
      </c>
      <c r="F139" s="18">
        <f t="shared" si="67"/>
        <v>24000</v>
      </c>
      <c r="G139" s="18">
        <f t="shared" si="68"/>
        <v>24000</v>
      </c>
      <c r="H139" s="18">
        <f t="shared" si="69"/>
        <v>24000</v>
      </c>
    </row>
    <row r="140" spans="1:8" s="2" customFormat="1" ht="15.75" customHeight="1">
      <c r="A140" s="16" t="s">
        <v>188</v>
      </c>
      <c r="B140" s="17" t="s">
        <v>189</v>
      </c>
      <c r="C140" s="16" t="s">
        <v>180</v>
      </c>
      <c r="D140" s="16" t="s">
        <v>184</v>
      </c>
      <c r="E140" s="16" t="s">
        <v>190</v>
      </c>
      <c r="F140" s="26">
        <v>24000</v>
      </c>
      <c r="G140" s="26">
        <v>24000</v>
      </c>
      <c r="H140" s="26">
        <v>24000</v>
      </c>
    </row>
    <row r="141" spans="1:8" s="2" customFormat="1" ht="110.25" customHeight="1" hidden="1">
      <c r="A141" s="16" t="s">
        <v>191</v>
      </c>
      <c r="B141" s="17" t="s">
        <v>192</v>
      </c>
      <c r="C141" s="16" t="s">
        <v>193</v>
      </c>
      <c r="D141" s="16"/>
      <c r="E141" s="16"/>
      <c r="F141" s="18">
        <f aca="true" t="shared" si="70" ref="F141:F144">F142</f>
        <v>0</v>
      </c>
      <c r="G141" s="18">
        <f aca="true" t="shared" si="71" ref="G141:G144">G142</f>
        <v>0</v>
      </c>
      <c r="H141" s="18">
        <f aca="true" t="shared" si="72" ref="H141:H144">H142</f>
        <v>0</v>
      </c>
    </row>
    <row r="142" spans="1:8" s="2" customFormat="1" ht="110.25" customHeight="1" hidden="1">
      <c r="A142" s="16" t="s">
        <v>194</v>
      </c>
      <c r="B142" s="27" t="s">
        <v>59</v>
      </c>
      <c r="C142" s="16" t="s">
        <v>193</v>
      </c>
      <c r="D142" s="16" t="s">
        <v>60</v>
      </c>
      <c r="E142" s="16"/>
      <c r="F142" s="18">
        <f t="shared" si="70"/>
        <v>0</v>
      </c>
      <c r="G142" s="18">
        <f t="shared" si="71"/>
        <v>0</v>
      </c>
      <c r="H142" s="18">
        <f t="shared" si="72"/>
        <v>0</v>
      </c>
    </row>
    <row r="143" spans="1:8" s="2" customFormat="1" ht="31.5" customHeight="1" hidden="1">
      <c r="A143" s="16" t="s">
        <v>195</v>
      </c>
      <c r="B143" s="27" t="s">
        <v>62</v>
      </c>
      <c r="C143" s="16" t="s">
        <v>193</v>
      </c>
      <c r="D143" s="16" t="s">
        <v>63</v>
      </c>
      <c r="E143" s="16"/>
      <c r="F143" s="18">
        <f t="shared" si="70"/>
        <v>0</v>
      </c>
      <c r="G143" s="18">
        <f t="shared" si="71"/>
        <v>0</v>
      </c>
      <c r="H143" s="18">
        <f t="shared" si="72"/>
        <v>0</v>
      </c>
    </row>
    <row r="144" spans="1:8" s="2" customFormat="1" ht="15.75" customHeight="1" hidden="1">
      <c r="A144" s="16" t="s">
        <v>196</v>
      </c>
      <c r="B144" s="17" t="s">
        <v>197</v>
      </c>
      <c r="C144" s="16" t="s">
        <v>193</v>
      </c>
      <c r="D144" s="16" t="s">
        <v>63</v>
      </c>
      <c r="E144" s="16" t="s">
        <v>198</v>
      </c>
      <c r="F144" s="18">
        <f t="shared" si="70"/>
        <v>0</v>
      </c>
      <c r="G144" s="18">
        <f t="shared" si="71"/>
        <v>0</v>
      </c>
      <c r="H144" s="18">
        <f t="shared" si="72"/>
        <v>0</v>
      </c>
    </row>
    <row r="145" spans="1:8" s="2" customFormat="1" ht="15.75" customHeight="1" hidden="1">
      <c r="A145" s="16" t="s">
        <v>199</v>
      </c>
      <c r="B145" s="20" t="s">
        <v>200</v>
      </c>
      <c r="C145" s="21" t="s">
        <v>193</v>
      </c>
      <c r="D145" s="21" t="s">
        <v>63</v>
      </c>
      <c r="E145" s="21" t="s">
        <v>201</v>
      </c>
      <c r="F145" s="23">
        <v>0</v>
      </c>
      <c r="G145" s="23">
        <v>0</v>
      </c>
      <c r="H145" s="23">
        <v>0</v>
      </c>
    </row>
    <row r="146" spans="1:8" s="2" customFormat="1" ht="78.75" customHeight="1" hidden="1">
      <c r="A146" s="16" t="s">
        <v>202</v>
      </c>
      <c r="B146" s="17" t="s">
        <v>203</v>
      </c>
      <c r="C146" s="16" t="s">
        <v>204</v>
      </c>
      <c r="D146" s="16"/>
      <c r="E146" s="16"/>
      <c r="F146" s="18">
        <f>F147+F151</f>
        <v>0</v>
      </c>
      <c r="G146" s="18"/>
      <c r="H146" s="18"/>
    </row>
    <row r="147" spans="1:8" s="2" customFormat="1" ht="110.25" customHeight="1" hidden="1">
      <c r="A147" s="16" t="s">
        <v>205</v>
      </c>
      <c r="B147" s="17" t="s">
        <v>59</v>
      </c>
      <c r="C147" s="16" t="s">
        <v>204</v>
      </c>
      <c r="D147" s="16" t="s">
        <v>60</v>
      </c>
      <c r="E147" s="16"/>
      <c r="F147" s="18">
        <f aca="true" t="shared" si="73" ref="F147:F149">F148</f>
        <v>0</v>
      </c>
      <c r="G147" s="18">
        <f aca="true" t="shared" si="74" ref="G147:G149">G148</f>
        <v>0</v>
      </c>
      <c r="H147" s="18">
        <f aca="true" t="shared" si="75" ref="H147:H149">H148</f>
        <v>0</v>
      </c>
    </row>
    <row r="148" spans="1:8" s="2" customFormat="1" ht="31.5" customHeight="1" hidden="1">
      <c r="A148" s="16" t="s">
        <v>206</v>
      </c>
      <c r="B148" s="17" t="s">
        <v>62</v>
      </c>
      <c r="C148" s="16" t="s">
        <v>204</v>
      </c>
      <c r="D148" s="16" t="s">
        <v>63</v>
      </c>
      <c r="E148" s="16"/>
      <c r="F148" s="18">
        <f t="shared" si="73"/>
        <v>0</v>
      </c>
      <c r="G148" s="18">
        <f t="shared" si="74"/>
        <v>0</v>
      </c>
      <c r="H148" s="18">
        <f t="shared" si="75"/>
        <v>0</v>
      </c>
    </row>
    <row r="149" spans="1:8" s="2" customFormat="1" ht="15.75" customHeight="1" hidden="1">
      <c r="A149" s="16" t="s">
        <v>207</v>
      </c>
      <c r="B149" s="17" t="s">
        <v>208</v>
      </c>
      <c r="C149" s="16" t="s">
        <v>204</v>
      </c>
      <c r="D149" s="16" t="s">
        <v>63</v>
      </c>
      <c r="E149" s="16" t="s">
        <v>209</v>
      </c>
      <c r="F149" s="18">
        <f t="shared" si="73"/>
        <v>0</v>
      </c>
      <c r="G149" s="18">
        <f t="shared" si="74"/>
        <v>0</v>
      </c>
      <c r="H149" s="18">
        <f t="shared" si="75"/>
        <v>0</v>
      </c>
    </row>
    <row r="150" spans="1:9" s="2" customFormat="1" ht="15.75" customHeight="1" hidden="1">
      <c r="A150" s="16" t="s">
        <v>210</v>
      </c>
      <c r="B150" s="20" t="s">
        <v>211</v>
      </c>
      <c r="C150" s="21" t="s">
        <v>204</v>
      </c>
      <c r="D150" s="21" t="s">
        <v>63</v>
      </c>
      <c r="E150" s="21" t="s">
        <v>212</v>
      </c>
      <c r="F150" s="23"/>
      <c r="G150" s="23"/>
      <c r="H150" s="23"/>
      <c r="I150" s="28"/>
    </row>
    <row r="151" spans="1:8" s="2" customFormat="1" ht="47.25" customHeight="1" hidden="1">
      <c r="A151" s="16" t="s">
        <v>213</v>
      </c>
      <c r="B151" s="17" t="s">
        <v>27</v>
      </c>
      <c r="C151" s="16" t="s">
        <v>204</v>
      </c>
      <c r="D151" s="16" t="s">
        <v>28</v>
      </c>
      <c r="E151" s="16"/>
      <c r="F151" s="18">
        <f aca="true" t="shared" si="76" ref="F151:F153">F152</f>
        <v>0</v>
      </c>
      <c r="G151" s="18">
        <f aca="true" t="shared" si="77" ref="G151:G153">G152</f>
        <v>0</v>
      </c>
      <c r="H151" s="18">
        <f aca="true" t="shared" si="78" ref="H151:H153">H152</f>
        <v>0</v>
      </c>
    </row>
    <row r="152" spans="1:8" s="2" customFormat="1" ht="47.25" customHeight="1" hidden="1">
      <c r="A152" s="16" t="s">
        <v>214</v>
      </c>
      <c r="B152" s="17" t="s">
        <v>29</v>
      </c>
      <c r="C152" s="16" t="s">
        <v>204</v>
      </c>
      <c r="D152" s="16" t="s">
        <v>30</v>
      </c>
      <c r="E152" s="16"/>
      <c r="F152" s="18">
        <f t="shared" si="76"/>
        <v>0</v>
      </c>
      <c r="G152" s="18">
        <f t="shared" si="77"/>
        <v>0</v>
      </c>
      <c r="H152" s="18">
        <f t="shared" si="78"/>
        <v>0</v>
      </c>
    </row>
    <row r="153" spans="1:8" s="2" customFormat="1" ht="15.75" customHeight="1" hidden="1">
      <c r="A153" s="16" t="s">
        <v>215</v>
      </c>
      <c r="B153" s="17" t="s">
        <v>208</v>
      </c>
      <c r="C153" s="16" t="s">
        <v>204</v>
      </c>
      <c r="D153" s="16" t="s">
        <v>30</v>
      </c>
      <c r="E153" s="16" t="s">
        <v>209</v>
      </c>
      <c r="F153" s="18">
        <f t="shared" si="76"/>
        <v>0</v>
      </c>
      <c r="G153" s="18">
        <f t="shared" si="77"/>
        <v>0</v>
      </c>
      <c r="H153" s="18">
        <f t="shared" si="78"/>
        <v>0</v>
      </c>
    </row>
    <row r="154" spans="1:8" s="2" customFormat="1" ht="15.75" customHeight="1" hidden="1">
      <c r="A154" s="16" t="s">
        <v>216</v>
      </c>
      <c r="B154" s="20" t="s">
        <v>211</v>
      </c>
      <c r="C154" s="21" t="s">
        <v>204</v>
      </c>
      <c r="D154" s="21" t="s">
        <v>30</v>
      </c>
      <c r="E154" s="21" t="s">
        <v>212</v>
      </c>
      <c r="F154" s="23">
        <v>0</v>
      </c>
      <c r="G154" s="23"/>
      <c r="H154" s="23"/>
    </row>
    <row r="155" spans="1:8" s="2" customFormat="1" ht="94.5" customHeight="1">
      <c r="A155" s="16" t="s">
        <v>217</v>
      </c>
      <c r="B155" s="17" t="s">
        <v>218</v>
      </c>
      <c r="C155" s="16" t="s">
        <v>219</v>
      </c>
      <c r="D155" s="16"/>
      <c r="E155" s="16"/>
      <c r="F155" s="18">
        <f aca="true" t="shared" si="79" ref="F155:F158">F156</f>
        <v>230000</v>
      </c>
      <c r="G155" s="18">
        <f aca="true" t="shared" si="80" ref="G155:G158">G156</f>
        <v>230000</v>
      </c>
      <c r="H155" s="18">
        <f aca="true" t="shared" si="81" ref="H155:H158">H156</f>
        <v>230000</v>
      </c>
    </row>
    <row r="156" spans="1:8" s="2" customFormat="1" ht="47.25" customHeight="1">
      <c r="A156" s="16" t="s">
        <v>220</v>
      </c>
      <c r="B156" s="17" t="s">
        <v>27</v>
      </c>
      <c r="C156" s="16" t="s">
        <v>219</v>
      </c>
      <c r="D156" s="16" t="s">
        <v>28</v>
      </c>
      <c r="E156" s="16"/>
      <c r="F156" s="18">
        <f t="shared" si="79"/>
        <v>230000</v>
      </c>
      <c r="G156" s="18">
        <f t="shared" si="80"/>
        <v>230000</v>
      </c>
      <c r="H156" s="18">
        <f t="shared" si="81"/>
        <v>230000</v>
      </c>
    </row>
    <row r="157" spans="1:8" s="2" customFormat="1" ht="47.25" customHeight="1">
      <c r="A157" s="16" t="s">
        <v>221</v>
      </c>
      <c r="B157" s="17" t="s">
        <v>29</v>
      </c>
      <c r="C157" s="16" t="s">
        <v>219</v>
      </c>
      <c r="D157" s="16" t="s">
        <v>30</v>
      </c>
      <c r="E157" s="16"/>
      <c r="F157" s="18">
        <f t="shared" si="79"/>
        <v>230000</v>
      </c>
      <c r="G157" s="18">
        <f t="shared" si="80"/>
        <v>230000</v>
      </c>
      <c r="H157" s="18">
        <f t="shared" si="81"/>
        <v>230000</v>
      </c>
    </row>
    <row r="158" spans="1:8" s="2" customFormat="1" ht="15.75" customHeight="1">
      <c r="A158" s="16" t="s">
        <v>222</v>
      </c>
      <c r="B158" s="17" t="s">
        <v>223</v>
      </c>
      <c r="C158" s="16" t="s">
        <v>219</v>
      </c>
      <c r="D158" s="16" t="s">
        <v>30</v>
      </c>
      <c r="E158" s="16" t="s">
        <v>224</v>
      </c>
      <c r="F158" s="18">
        <f t="shared" si="79"/>
        <v>230000</v>
      </c>
      <c r="G158" s="18">
        <f t="shared" si="80"/>
        <v>230000</v>
      </c>
      <c r="H158" s="18">
        <f t="shared" si="81"/>
        <v>230000</v>
      </c>
    </row>
    <row r="159" spans="1:8" s="2" customFormat="1" ht="15.75" customHeight="1">
      <c r="A159" s="16" t="s">
        <v>144</v>
      </c>
      <c r="B159" s="20" t="s">
        <v>225</v>
      </c>
      <c r="C159" s="21" t="s">
        <v>219</v>
      </c>
      <c r="D159" s="21" t="s">
        <v>30</v>
      </c>
      <c r="E159" s="21" t="s">
        <v>226</v>
      </c>
      <c r="F159" s="25">
        <v>230000</v>
      </c>
      <c r="G159" s="25">
        <v>230000</v>
      </c>
      <c r="H159" s="25">
        <v>230000</v>
      </c>
    </row>
    <row r="160" spans="1:8" s="2" customFormat="1" ht="47.25" customHeight="1">
      <c r="A160" s="16" t="s">
        <v>147</v>
      </c>
      <c r="B160" s="17" t="s">
        <v>227</v>
      </c>
      <c r="C160" s="16" t="s">
        <v>228</v>
      </c>
      <c r="D160" s="16"/>
      <c r="E160" s="16"/>
      <c r="F160" s="18">
        <f>F161+F166</f>
        <v>1170012</v>
      </c>
      <c r="G160" s="18">
        <f>G161+G166</f>
        <v>1095012</v>
      </c>
      <c r="H160" s="18">
        <f>H161+H166</f>
        <v>1095012</v>
      </c>
    </row>
    <row r="161" spans="1:8" s="2" customFormat="1" ht="173.25" customHeight="1">
      <c r="A161" s="16" t="s">
        <v>148</v>
      </c>
      <c r="B161" s="29" t="s">
        <v>229</v>
      </c>
      <c r="C161" s="16" t="s">
        <v>230</v>
      </c>
      <c r="D161" s="16"/>
      <c r="E161" s="16"/>
      <c r="F161" s="18">
        <f aca="true" t="shared" si="82" ref="F161:F164">F162</f>
        <v>1095012</v>
      </c>
      <c r="G161" s="18">
        <f aca="true" t="shared" si="83" ref="G161:G164">G162</f>
        <v>1095012</v>
      </c>
      <c r="H161" s="18">
        <f aca="true" t="shared" si="84" ref="H161:H164">H162</f>
        <v>1095012</v>
      </c>
    </row>
    <row r="162" spans="1:8" s="2" customFormat="1" ht="15.75" customHeight="1">
      <c r="A162" s="16" t="s">
        <v>149</v>
      </c>
      <c r="B162" s="17" t="s">
        <v>231</v>
      </c>
      <c r="C162" s="16" t="s">
        <v>230</v>
      </c>
      <c r="D162" s="16" t="s">
        <v>232</v>
      </c>
      <c r="E162" s="16"/>
      <c r="F162" s="18">
        <f t="shared" si="82"/>
        <v>1095012</v>
      </c>
      <c r="G162" s="18">
        <f t="shared" si="83"/>
        <v>1095012</v>
      </c>
      <c r="H162" s="18">
        <f t="shared" si="84"/>
        <v>1095012</v>
      </c>
    </row>
    <row r="163" spans="1:8" s="2" customFormat="1" ht="15.75" customHeight="1">
      <c r="A163" s="16" t="s">
        <v>150</v>
      </c>
      <c r="B163" s="17" t="s">
        <v>233</v>
      </c>
      <c r="C163" s="16" t="s">
        <v>230</v>
      </c>
      <c r="D163" s="16" t="s">
        <v>234</v>
      </c>
      <c r="E163" s="16"/>
      <c r="F163" s="18">
        <f t="shared" si="82"/>
        <v>1095012</v>
      </c>
      <c r="G163" s="18">
        <f t="shared" si="83"/>
        <v>1095012</v>
      </c>
      <c r="H163" s="18">
        <f t="shared" si="84"/>
        <v>1095012</v>
      </c>
    </row>
    <row r="164" spans="1:8" s="2" customFormat="1" ht="63" customHeight="1">
      <c r="A164" s="16" t="s">
        <v>151</v>
      </c>
      <c r="B164" s="17" t="s">
        <v>235</v>
      </c>
      <c r="C164" s="16" t="s">
        <v>230</v>
      </c>
      <c r="D164" s="16" t="s">
        <v>234</v>
      </c>
      <c r="E164" s="16" t="s">
        <v>236</v>
      </c>
      <c r="F164" s="18">
        <f t="shared" si="82"/>
        <v>1095012</v>
      </c>
      <c r="G164" s="18">
        <f t="shared" si="83"/>
        <v>1095012</v>
      </c>
      <c r="H164" s="18">
        <f t="shared" si="84"/>
        <v>1095012</v>
      </c>
    </row>
    <row r="165" spans="1:8" s="2" customFormat="1" ht="31.5" customHeight="1">
      <c r="A165" s="16" t="s">
        <v>154</v>
      </c>
      <c r="B165" s="20" t="s">
        <v>237</v>
      </c>
      <c r="C165" s="21" t="s">
        <v>230</v>
      </c>
      <c r="D165" s="21" t="s">
        <v>234</v>
      </c>
      <c r="E165" s="21" t="s">
        <v>238</v>
      </c>
      <c r="F165" s="25">
        <v>1095012</v>
      </c>
      <c r="G165" s="25">
        <v>1095012</v>
      </c>
      <c r="H165" s="25">
        <v>1095012</v>
      </c>
    </row>
    <row r="166" spans="1:8" s="2" customFormat="1" ht="141.75" customHeight="1">
      <c r="A166" s="16" t="s">
        <v>155</v>
      </c>
      <c r="B166" s="17" t="s">
        <v>239</v>
      </c>
      <c r="C166" s="16" t="s">
        <v>240</v>
      </c>
      <c r="D166" s="16"/>
      <c r="E166" s="16"/>
      <c r="F166" s="18">
        <f aca="true" t="shared" si="85" ref="F166:F169">F167</f>
        <v>75000</v>
      </c>
      <c r="G166" s="18">
        <f aca="true" t="shared" si="86" ref="G166:G169">G167</f>
        <v>0</v>
      </c>
      <c r="H166" s="18">
        <f aca="true" t="shared" si="87" ref="H166:H169">H167</f>
        <v>0</v>
      </c>
    </row>
    <row r="167" spans="1:8" s="2" customFormat="1" ht="47.25" customHeight="1">
      <c r="A167" s="16" t="s">
        <v>156</v>
      </c>
      <c r="B167" s="17" t="s">
        <v>27</v>
      </c>
      <c r="C167" s="16" t="s">
        <v>240</v>
      </c>
      <c r="D167" s="16" t="s">
        <v>28</v>
      </c>
      <c r="E167" s="16"/>
      <c r="F167" s="18">
        <f t="shared" si="85"/>
        <v>75000</v>
      </c>
      <c r="G167" s="18">
        <f t="shared" si="86"/>
        <v>0</v>
      </c>
      <c r="H167" s="18">
        <f t="shared" si="87"/>
        <v>0</v>
      </c>
    </row>
    <row r="168" spans="1:8" s="2" customFormat="1" ht="47.25" customHeight="1">
      <c r="A168" s="16" t="s">
        <v>157</v>
      </c>
      <c r="B168" s="17" t="s">
        <v>29</v>
      </c>
      <c r="C168" s="16" t="s">
        <v>240</v>
      </c>
      <c r="D168" s="16" t="s">
        <v>30</v>
      </c>
      <c r="E168" s="16"/>
      <c r="F168" s="18">
        <f t="shared" si="85"/>
        <v>75000</v>
      </c>
      <c r="G168" s="18">
        <f t="shared" si="86"/>
        <v>0</v>
      </c>
      <c r="H168" s="18">
        <f t="shared" si="87"/>
        <v>0</v>
      </c>
    </row>
    <row r="169" spans="1:8" s="2" customFormat="1" ht="15.75" customHeight="1">
      <c r="A169" s="16" t="s">
        <v>158</v>
      </c>
      <c r="B169" s="17" t="s">
        <v>113</v>
      </c>
      <c r="C169" s="16" t="s">
        <v>240</v>
      </c>
      <c r="D169" s="16" t="s">
        <v>30</v>
      </c>
      <c r="E169" s="16" t="s">
        <v>114</v>
      </c>
      <c r="F169" s="18">
        <f t="shared" si="85"/>
        <v>75000</v>
      </c>
      <c r="G169" s="18">
        <f t="shared" si="86"/>
        <v>0</v>
      </c>
      <c r="H169" s="18">
        <f t="shared" si="87"/>
        <v>0</v>
      </c>
    </row>
    <row r="170" spans="1:9" s="2" customFormat="1" ht="31.5" customHeight="1">
      <c r="A170" s="16" t="s">
        <v>161</v>
      </c>
      <c r="B170" s="20" t="s">
        <v>241</v>
      </c>
      <c r="C170" s="21" t="s">
        <v>240</v>
      </c>
      <c r="D170" s="21" t="s">
        <v>30</v>
      </c>
      <c r="E170" s="21" t="s">
        <v>242</v>
      </c>
      <c r="F170" s="25">
        <v>75000</v>
      </c>
      <c r="G170" s="25">
        <v>0</v>
      </c>
      <c r="H170" s="25">
        <v>0</v>
      </c>
      <c r="I170" s="28"/>
    </row>
    <row r="171" spans="1:8" s="2" customFormat="1" ht="47.25" customHeight="1">
      <c r="A171" s="16" t="s">
        <v>162</v>
      </c>
      <c r="B171" s="17" t="s">
        <v>243</v>
      </c>
      <c r="C171" s="16" t="s">
        <v>244</v>
      </c>
      <c r="D171" s="16"/>
      <c r="E171" s="16"/>
      <c r="F171" s="18">
        <f aca="true" t="shared" si="88" ref="F171:F175">F172</f>
        <v>7000</v>
      </c>
      <c r="G171" s="18">
        <f aca="true" t="shared" si="89" ref="G171:G175">G172</f>
        <v>7000</v>
      </c>
      <c r="H171" s="18">
        <f aca="true" t="shared" si="90" ref="H171:H175">H172</f>
        <v>7000</v>
      </c>
    </row>
    <row r="172" spans="1:8" s="2" customFormat="1" ht="110.25" customHeight="1">
      <c r="A172" s="16" t="s">
        <v>163</v>
      </c>
      <c r="B172" s="17" t="s">
        <v>245</v>
      </c>
      <c r="C172" s="16" t="s">
        <v>246</v>
      </c>
      <c r="D172" s="16"/>
      <c r="E172" s="16"/>
      <c r="F172" s="18">
        <f t="shared" si="88"/>
        <v>7000</v>
      </c>
      <c r="G172" s="18">
        <f t="shared" si="89"/>
        <v>7000</v>
      </c>
      <c r="H172" s="18">
        <f t="shared" si="90"/>
        <v>7000</v>
      </c>
    </row>
    <row r="173" spans="1:8" s="2" customFormat="1" ht="47.25" customHeight="1">
      <c r="A173" s="16" t="s">
        <v>118</v>
      </c>
      <c r="B173" s="17" t="s">
        <v>27</v>
      </c>
      <c r="C173" s="16" t="s">
        <v>246</v>
      </c>
      <c r="D173" s="16" t="s">
        <v>28</v>
      </c>
      <c r="E173" s="16"/>
      <c r="F173" s="18">
        <f t="shared" si="88"/>
        <v>7000</v>
      </c>
      <c r="G173" s="18">
        <f t="shared" si="89"/>
        <v>7000</v>
      </c>
      <c r="H173" s="18">
        <f t="shared" si="90"/>
        <v>7000</v>
      </c>
    </row>
    <row r="174" spans="1:8" s="2" customFormat="1" ht="47.25" customHeight="1">
      <c r="A174" s="16" t="s">
        <v>121</v>
      </c>
      <c r="B174" s="17" t="s">
        <v>29</v>
      </c>
      <c r="C174" s="16" t="s">
        <v>246</v>
      </c>
      <c r="D174" s="16" t="s">
        <v>30</v>
      </c>
      <c r="E174" s="16"/>
      <c r="F174" s="18">
        <f t="shared" si="88"/>
        <v>7000</v>
      </c>
      <c r="G174" s="18">
        <f t="shared" si="89"/>
        <v>7000</v>
      </c>
      <c r="H174" s="18">
        <f t="shared" si="90"/>
        <v>7000</v>
      </c>
    </row>
    <row r="175" spans="1:8" s="2" customFormat="1" ht="47.25" customHeight="1">
      <c r="A175" s="16" t="s">
        <v>122</v>
      </c>
      <c r="B175" s="17" t="s">
        <v>32</v>
      </c>
      <c r="C175" s="16" t="s">
        <v>246</v>
      </c>
      <c r="D175" s="16" t="s">
        <v>30</v>
      </c>
      <c r="E175" s="16" t="s">
        <v>33</v>
      </c>
      <c r="F175" s="18">
        <f t="shared" si="88"/>
        <v>7000</v>
      </c>
      <c r="G175" s="18">
        <f t="shared" si="89"/>
        <v>7000</v>
      </c>
      <c r="H175" s="18">
        <f t="shared" si="90"/>
        <v>7000</v>
      </c>
    </row>
    <row r="176" spans="1:8" s="2" customFormat="1" ht="47.25" customHeight="1">
      <c r="A176" s="16" t="s">
        <v>123</v>
      </c>
      <c r="B176" s="20" t="s">
        <v>247</v>
      </c>
      <c r="C176" s="21" t="s">
        <v>246</v>
      </c>
      <c r="D176" s="21" t="s">
        <v>30</v>
      </c>
      <c r="E176" s="21" t="s">
        <v>248</v>
      </c>
      <c r="F176" s="25">
        <v>7000</v>
      </c>
      <c r="G176" s="25">
        <v>7000</v>
      </c>
      <c r="H176" s="25">
        <v>7000</v>
      </c>
    </row>
    <row r="177" spans="1:8" s="2" customFormat="1" ht="47.25" customHeight="1" hidden="1">
      <c r="A177" s="16" t="s">
        <v>202</v>
      </c>
      <c r="B177" s="17" t="s">
        <v>249</v>
      </c>
      <c r="C177" s="16" t="s">
        <v>250</v>
      </c>
      <c r="D177" s="16"/>
      <c r="E177" s="16"/>
      <c r="F177" s="23">
        <f aca="true" t="shared" si="91" ref="F177:F181">F178</f>
        <v>0</v>
      </c>
      <c r="G177" s="23">
        <f aca="true" t="shared" si="92" ref="G177:G181">G178</f>
        <v>0</v>
      </c>
      <c r="H177" s="23">
        <f aca="true" t="shared" si="93" ref="H177:H181">H178</f>
        <v>0</v>
      </c>
    </row>
    <row r="178" spans="1:8" s="2" customFormat="1" ht="47.25" customHeight="1" hidden="1">
      <c r="A178" s="16" t="s">
        <v>205</v>
      </c>
      <c r="B178" s="24" t="s">
        <v>251</v>
      </c>
      <c r="C178" s="16" t="s">
        <v>252</v>
      </c>
      <c r="D178" s="16"/>
      <c r="E178" s="16"/>
      <c r="F178" s="23">
        <f t="shared" si="91"/>
        <v>0</v>
      </c>
      <c r="G178" s="23">
        <f t="shared" si="92"/>
        <v>0</v>
      </c>
      <c r="H178" s="23">
        <f t="shared" si="93"/>
        <v>0</v>
      </c>
    </row>
    <row r="179" spans="1:8" s="2" customFormat="1" ht="47.25" customHeight="1" hidden="1">
      <c r="A179" s="16" t="s">
        <v>206</v>
      </c>
      <c r="B179" s="17" t="s">
        <v>27</v>
      </c>
      <c r="C179" s="16" t="s">
        <v>252</v>
      </c>
      <c r="D179" s="16" t="s">
        <v>28</v>
      </c>
      <c r="E179" s="16"/>
      <c r="F179" s="23">
        <f t="shared" si="91"/>
        <v>0</v>
      </c>
      <c r="G179" s="23">
        <f t="shared" si="92"/>
        <v>0</v>
      </c>
      <c r="H179" s="23">
        <f t="shared" si="93"/>
        <v>0</v>
      </c>
    </row>
    <row r="180" spans="1:8" s="2" customFormat="1" ht="47.25" customHeight="1" hidden="1">
      <c r="A180" s="16" t="s">
        <v>207</v>
      </c>
      <c r="B180" s="17" t="s">
        <v>29</v>
      </c>
      <c r="C180" s="16" t="s">
        <v>252</v>
      </c>
      <c r="D180" s="16" t="s">
        <v>30</v>
      </c>
      <c r="E180" s="16"/>
      <c r="F180" s="23">
        <f t="shared" si="91"/>
        <v>0</v>
      </c>
      <c r="G180" s="23">
        <f t="shared" si="92"/>
        <v>0</v>
      </c>
      <c r="H180" s="23">
        <f t="shared" si="93"/>
        <v>0</v>
      </c>
    </row>
    <row r="181" spans="1:8" s="2" customFormat="1" ht="47.25" customHeight="1" hidden="1">
      <c r="A181" s="16" t="s">
        <v>210</v>
      </c>
      <c r="B181" s="17" t="s">
        <v>253</v>
      </c>
      <c r="C181" s="16" t="s">
        <v>252</v>
      </c>
      <c r="D181" s="16" t="s">
        <v>30</v>
      </c>
      <c r="E181" s="16" t="s">
        <v>254</v>
      </c>
      <c r="F181" s="23">
        <f t="shared" si="91"/>
        <v>0</v>
      </c>
      <c r="G181" s="23">
        <f t="shared" si="92"/>
        <v>0</v>
      </c>
      <c r="H181" s="23">
        <f t="shared" si="93"/>
        <v>0</v>
      </c>
    </row>
    <row r="182" spans="1:8" s="2" customFormat="1" ht="47.25" customHeight="1" hidden="1">
      <c r="A182" s="16" t="s">
        <v>213</v>
      </c>
      <c r="B182" s="17" t="s">
        <v>255</v>
      </c>
      <c r="C182" s="16" t="s">
        <v>252</v>
      </c>
      <c r="D182" s="16" t="s">
        <v>30</v>
      </c>
      <c r="E182" s="16" t="s">
        <v>256</v>
      </c>
      <c r="F182" s="23">
        <v>0</v>
      </c>
      <c r="G182" s="23">
        <v>0</v>
      </c>
      <c r="H182" s="23">
        <v>0</v>
      </c>
    </row>
    <row r="183" spans="1:12" s="2" customFormat="1" ht="15.75" customHeight="1">
      <c r="A183" s="16" t="s">
        <v>124</v>
      </c>
      <c r="B183" s="17" t="s">
        <v>257</v>
      </c>
      <c r="C183" s="16" t="s">
        <v>258</v>
      </c>
      <c r="D183" s="16"/>
      <c r="E183" s="16"/>
      <c r="F183" s="18">
        <f>F184+F213+F223</f>
        <v>5475639</v>
      </c>
      <c r="G183" s="18">
        <f>G184+G213+G223</f>
        <v>5267398</v>
      </c>
      <c r="H183" s="18">
        <f>H184+H213+H223</f>
        <v>4782010</v>
      </c>
      <c r="J183" s="19"/>
      <c r="K183" s="19"/>
      <c r="L183" s="19"/>
    </row>
    <row r="184" spans="1:8" s="2" customFormat="1" ht="47.25" customHeight="1">
      <c r="A184" s="16" t="s">
        <v>125</v>
      </c>
      <c r="B184" s="17" t="s">
        <v>259</v>
      </c>
      <c r="C184" s="16" t="s">
        <v>260</v>
      </c>
      <c r="D184" s="16"/>
      <c r="E184" s="16"/>
      <c r="F184" s="18">
        <f>F185+F203+F208+F198</f>
        <v>4871758</v>
      </c>
      <c r="G184" s="18">
        <f>G185+G203+G208+G198</f>
        <v>4754915</v>
      </c>
      <c r="H184" s="18">
        <f>H185+H203+H208+H198</f>
        <v>4705310</v>
      </c>
    </row>
    <row r="185" spans="1:8" s="2" customFormat="1" ht="63" customHeight="1">
      <c r="A185" s="16" t="s">
        <v>128</v>
      </c>
      <c r="B185" s="17" t="s">
        <v>261</v>
      </c>
      <c r="C185" s="16" t="s">
        <v>262</v>
      </c>
      <c r="D185" s="16"/>
      <c r="E185" s="16"/>
      <c r="F185" s="18">
        <f>F186+F190+F194</f>
        <v>3202726</v>
      </c>
      <c r="G185" s="18">
        <f>G186+G190+G194</f>
        <v>3085883</v>
      </c>
      <c r="H185" s="18">
        <f>H186+H190+H194</f>
        <v>3036278</v>
      </c>
    </row>
    <row r="186" spans="1:8" s="2" customFormat="1" ht="110.25" customHeight="1">
      <c r="A186" s="16" t="s">
        <v>129</v>
      </c>
      <c r="B186" s="17" t="s">
        <v>59</v>
      </c>
      <c r="C186" s="16" t="s">
        <v>262</v>
      </c>
      <c r="D186" s="16" t="s">
        <v>60</v>
      </c>
      <c r="E186" s="16"/>
      <c r="F186" s="18">
        <f aca="true" t="shared" si="94" ref="F186:F188">F187</f>
        <v>1757542</v>
      </c>
      <c r="G186" s="18">
        <f aca="true" t="shared" si="95" ref="G186:G188">G187</f>
        <v>1757542</v>
      </c>
      <c r="H186" s="18">
        <f aca="true" t="shared" si="96" ref="H186:H188">H187</f>
        <v>1757542</v>
      </c>
    </row>
    <row r="187" spans="1:8" s="2" customFormat="1" ht="47.25" customHeight="1">
      <c r="A187" s="16" t="s">
        <v>130</v>
      </c>
      <c r="B187" s="17" t="s">
        <v>263</v>
      </c>
      <c r="C187" s="16" t="s">
        <v>262</v>
      </c>
      <c r="D187" s="16" t="s">
        <v>213</v>
      </c>
      <c r="E187" s="16"/>
      <c r="F187" s="18">
        <f t="shared" si="94"/>
        <v>1757542</v>
      </c>
      <c r="G187" s="18">
        <f t="shared" si="95"/>
        <v>1757542</v>
      </c>
      <c r="H187" s="18">
        <f t="shared" si="96"/>
        <v>1757542</v>
      </c>
    </row>
    <row r="188" spans="1:8" s="2" customFormat="1" ht="31.5" customHeight="1">
      <c r="A188" s="16" t="s">
        <v>131</v>
      </c>
      <c r="B188" s="17" t="s">
        <v>264</v>
      </c>
      <c r="C188" s="16" t="s">
        <v>262</v>
      </c>
      <c r="D188" s="16" t="s">
        <v>213</v>
      </c>
      <c r="E188" s="16" t="s">
        <v>265</v>
      </c>
      <c r="F188" s="18">
        <f t="shared" si="94"/>
        <v>1757542</v>
      </c>
      <c r="G188" s="18">
        <f t="shared" si="95"/>
        <v>1757542</v>
      </c>
      <c r="H188" s="18">
        <f t="shared" si="96"/>
        <v>1757542</v>
      </c>
    </row>
    <row r="189" spans="1:8" s="2" customFormat="1" ht="94.5" customHeight="1">
      <c r="A189" s="16" t="s">
        <v>168</v>
      </c>
      <c r="B189" s="20" t="s">
        <v>266</v>
      </c>
      <c r="C189" s="21" t="s">
        <v>262</v>
      </c>
      <c r="D189" s="21" t="s">
        <v>213</v>
      </c>
      <c r="E189" s="21" t="s">
        <v>267</v>
      </c>
      <c r="F189" s="25">
        <v>1757542</v>
      </c>
      <c r="G189" s="25">
        <v>1757542</v>
      </c>
      <c r="H189" s="25">
        <v>1757542</v>
      </c>
    </row>
    <row r="190" spans="1:8" s="2" customFormat="1" ht="47.25" customHeight="1">
      <c r="A190" s="16" t="s">
        <v>169</v>
      </c>
      <c r="B190" s="17" t="s">
        <v>27</v>
      </c>
      <c r="C190" s="16" t="s">
        <v>262</v>
      </c>
      <c r="D190" s="16" t="s">
        <v>28</v>
      </c>
      <c r="E190" s="16"/>
      <c r="F190" s="18">
        <f aca="true" t="shared" si="97" ref="F190:F192">F191</f>
        <v>1445184</v>
      </c>
      <c r="G190" s="18">
        <f aca="true" t="shared" si="98" ref="G190:G192">G191</f>
        <v>1328341</v>
      </c>
      <c r="H190" s="18">
        <f aca="true" t="shared" si="99" ref="H190:H192">H191</f>
        <v>1278736</v>
      </c>
    </row>
    <row r="191" spans="1:8" s="2" customFormat="1" ht="47.25" customHeight="1">
      <c r="A191" s="16" t="s">
        <v>172</v>
      </c>
      <c r="B191" s="17" t="s">
        <v>29</v>
      </c>
      <c r="C191" s="16" t="s">
        <v>262</v>
      </c>
      <c r="D191" s="16" t="s">
        <v>30</v>
      </c>
      <c r="E191" s="16"/>
      <c r="F191" s="18">
        <f t="shared" si="97"/>
        <v>1445184</v>
      </c>
      <c r="G191" s="18">
        <f t="shared" si="98"/>
        <v>1328341</v>
      </c>
      <c r="H191" s="18">
        <f t="shared" si="99"/>
        <v>1278736</v>
      </c>
    </row>
    <row r="192" spans="1:8" s="2" customFormat="1" ht="31.5" customHeight="1">
      <c r="A192" s="16" t="s">
        <v>173</v>
      </c>
      <c r="B192" s="17" t="s">
        <v>264</v>
      </c>
      <c r="C192" s="16" t="s">
        <v>262</v>
      </c>
      <c r="D192" s="16" t="s">
        <v>30</v>
      </c>
      <c r="E192" s="16" t="s">
        <v>265</v>
      </c>
      <c r="F192" s="18">
        <f t="shared" si="97"/>
        <v>1445184</v>
      </c>
      <c r="G192" s="18">
        <f t="shared" si="98"/>
        <v>1328341</v>
      </c>
      <c r="H192" s="18">
        <f t="shared" si="99"/>
        <v>1278736</v>
      </c>
    </row>
    <row r="193" spans="1:9" s="2" customFormat="1" ht="94.5" customHeight="1">
      <c r="A193" s="16" t="s">
        <v>174</v>
      </c>
      <c r="B193" s="20" t="s">
        <v>266</v>
      </c>
      <c r="C193" s="21" t="s">
        <v>262</v>
      </c>
      <c r="D193" s="21" t="s">
        <v>30</v>
      </c>
      <c r="E193" s="21" t="s">
        <v>267</v>
      </c>
      <c r="F193" s="25">
        <v>1445184</v>
      </c>
      <c r="G193" s="25">
        <v>1328341</v>
      </c>
      <c r="H193" s="25">
        <v>1278736</v>
      </c>
      <c r="I193" s="28"/>
    </row>
    <row r="194" spans="1:8" s="2" customFormat="1" ht="15.75" customHeight="1" hidden="1">
      <c r="A194" s="16" t="s">
        <v>268</v>
      </c>
      <c r="B194" s="17" t="s">
        <v>83</v>
      </c>
      <c r="C194" s="16" t="s">
        <v>262</v>
      </c>
      <c r="D194" s="16" t="s">
        <v>84</v>
      </c>
      <c r="E194" s="16"/>
      <c r="F194" s="18">
        <f aca="true" t="shared" si="100" ref="F194:F196">F195</f>
        <v>0</v>
      </c>
      <c r="G194" s="18">
        <f aca="true" t="shared" si="101" ref="G194:G196">G195</f>
        <v>0</v>
      </c>
      <c r="H194" s="18">
        <f aca="true" t="shared" si="102" ref="H194:H196">H195</f>
        <v>0</v>
      </c>
    </row>
    <row r="195" spans="1:8" s="2" customFormat="1" ht="31.5" customHeight="1" hidden="1">
      <c r="A195" s="16" t="s">
        <v>269</v>
      </c>
      <c r="B195" s="17" t="s">
        <v>86</v>
      </c>
      <c r="C195" s="16" t="s">
        <v>262</v>
      </c>
      <c r="D195" s="16" t="s">
        <v>87</v>
      </c>
      <c r="E195" s="16"/>
      <c r="F195" s="18">
        <f t="shared" si="100"/>
        <v>0</v>
      </c>
      <c r="G195" s="18">
        <f t="shared" si="101"/>
        <v>0</v>
      </c>
      <c r="H195" s="18">
        <f t="shared" si="102"/>
        <v>0</v>
      </c>
    </row>
    <row r="196" spans="1:8" s="2" customFormat="1" ht="31.5" customHeight="1" hidden="1">
      <c r="A196" s="16" t="s">
        <v>270</v>
      </c>
      <c r="B196" s="17" t="s">
        <v>264</v>
      </c>
      <c r="C196" s="16" t="s">
        <v>262</v>
      </c>
      <c r="D196" s="16" t="s">
        <v>87</v>
      </c>
      <c r="E196" s="16" t="s">
        <v>265</v>
      </c>
      <c r="F196" s="18">
        <f t="shared" si="100"/>
        <v>0</v>
      </c>
      <c r="G196" s="18">
        <f t="shared" si="101"/>
        <v>0</v>
      </c>
      <c r="H196" s="18">
        <f t="shared" si="102"/>
        <v>0</v>
      </c>
    </row>
    <row r="197" spans="1:8" s="2" customFormat="1" ht="94.5" customHeight="1" hidden="1">
      <c r="A197" s="16" t="s">
        <v>271</v>
      </c>
      <c r="B197" s="20" t="s">
        <v>266</v>
      </c>
      <c r="C197" s="21" t="s">
        <v>262</v>
      </c>
      <c r="D197" s="21" t="s">
        <v>87</v>
      </c>
      <c r="E197" s="21" t="s">
        <v>267</v>
      </c>
      <c r="F197" s="23">
        <v>0</v>
      </c>
      <c r="G197" s="23">
        <v>0</v>
      </c>
      <c r="H197" s="23">
        <v>0</v>
      </c>
    </row>
    <row r="198" spans="1:8" s="2" customFormat="1" ht="53.25" customHeight="1">
      <c r="A198" s="16" t="s">
        <v>137</v>
      </c>
      <c r="B198" s="30" t="s">
        <v>272</v>
      </c>
      <c r="C198" s="16" t="s">
        <v>273</v>
      </c>
      <c r="D198" s="16"/>
      <c r="E198" s="16"/>
      <c r="F198" s="18">
        <f aca="true" t="shared" si="103" ref="F198:F201">F199</f>
        <v>553999</v>
      </c>
      <c r="G198" s="18">
        <f aca="true" t="shared" si="104" ref="G198:G201">G199</f>
        <v>553999</v>
      </c>
      <c r="H198" s="18">
        <f aca="true" t="shared" si="105" ref="H198:H201">H199</f>
        <v>553999</v>
      </c>
    </row>
    <row r="199" spans="1:8" s="2" customFormat="1" ht="84" customHeight="1">
      <c r="A199" s="16" t="s">
        <v>140</v>
      </c>
      <c r="B199" s="17" t="s">
        <v>59</v>
      </c>
      <c r="C199" s="16" t="s">
        <v>273</v>
      </c>
      <c r="D199" s="16" t="s">
        <v>60</v>
      </c>
      <c r="E199" s="16"/>
      <c r="F199" s="18">
        <f t="shared" si="103"/>
        <v>553999</v>
      </c>
      <c r="G199" s="18">
        <f t="shared" si="104"/>
        <v>553999</v>
      </c>
      <c r="H199" s="18">
        <f t="shared" si="105"/>
        <v>553999</v>
      </c>
    </row>
    <row r="200" spans="1:8" s="2" customFormat="1" ht="53.25" customHeight="1">
      <c r="A200" s="16" t="s">
        <v>141</v>
      </c>
      <c r="B200" s="17" t="s">
        <v>263</v>
      </c>
      <c r="C200" s="16" t="s">
        <v>273</v>
      </c>
      <c r="D200" s="16" t="s">
        <v>213</v>
      </c>
      <c r="E200" s="16"/>
      <c r="F200" s="18">
        <f t="shared" si="103"/>
        <v>553999</v>
      </c>
      <c r="G200" s="18">
        <f t="shared" si="104"/>
        <v>553999</v>
      </c>
      <c r="H200" s="18">
        <f t="shared" si="105"/>
        <v>553999</v>
      </c>
    </row>
    <row r="201" spans="1:8" s="2" customFormat="1" ht="33.75" customHeight="1">
      <c r="A201" s="16" t="s">
        <v>142</v>
      </c>
      <c r="B201" s="17" t="s">
        <v>264</v>
      </c>
      <c r="C201" s="16" t="s">
        <v>273</v>
      </c>
      <c r="D201" s="16" t="s">
        <v>213</v>
      </c>
      <c r="E201" s="16" t="s">
        <v>265</v>
      </c>
      <c r="F201" s="18">
        <f t="shared" si="103"/>
        <v>553999</v>
      </c>
      <c r="G201" s="18">
        <f t="shared" si="104"/>
        <v>553999</v>
      </c>
      <c r="H201" s="18">
        <f t="shared" si="105"/>
        <v>553999</v>
      </c>
    </row>
    <row r="202" spans="1:8" s="2" customFormat="1" ht="79.5" customHeight="1">
      <c r="A202" s="16" t="s">
        <v>143</v>
      </c>
      <c r="B202" s="20" t="s">
        <v>266</v>
      </c>
      <c r="C202" s="16" t="s">
        <v>273</v>
      </c>
      <c r="D202" s="21" t="s">
        <v>213</v>
      </c>
      <c r="E202" s="21" t="s">
        <v>267</v>
      </c>
      <c r="F202" s="25">
        <v>553999</v>
      </c>
      <c r="G202" s="25">
        <v>553999</v>
      </c>
      <c r="H202" s="25">
        <v>553999</v>
      </c>
    </row>
    <row r="203" spans="1:8" s="2" customFormat="1" ht="47.25" customHeight="1">
      <c r="A203" s="16" t="s">
        <v>274</v>
      </c>
      <c r="B203" s="17" t="s">
        <v>275</v>
      </c>
      <c r="C203" s="16" t="s">
        <v>276</v>
      </c>
      <c r="D203" s="16"/>
      <c r="E203" s="16"/>
      <c r="F203" s="18">
        <f aca="true" t="shared" si="106" ref="F203:F206">F204</f>
        <v>940140</v>
      </c>
      <c r="G203" s="18">
        <f aca="true" t="shared" si="107" ref="G203:G206">G204</f>
        <v>940140</v>
      </c>
      <c r="H203" s="18">
        <f aca="true" t="shared" si="108" ref="H203:H206">H204</f>
        <v>940140</v>
      </c>
    </row>
    <row r="204" spans="1:8" s="2" customFormat="1" ht="110.25" customHeight="1">
      <c r="A204" s="16" t="s">
        <v>277</v>
      </c>
      <c r="B204" s="17" t="s">
        <v>59</v>
      </c>
      <c r="C204" s="16" t="s">
        <v>276</v>
      </c>
      <c r="D204" s="16" t="s">
        <v>60</v>
      </c>
      <c r="E204" s="16"/>
      <c r="F204" s="18">
        <f t="shared" si="106"/>
        <v>940140</v>
      </c>
      <c r="G204" s="18">
        <f t="shared" si="107"/>
        <v>940140</v>
      </c>
      <c r="H204" s="18">
        <f t="shared" si="108"/>
        <v>940140</v>
      </c>
    </row>
    <row r="205" spans="1:8" s="2" customFormat="1" ht="47.25" customHeight="1">
      <c r="A205" s="16" t="s">
        <v>278</v>
      </c>
      <c r="B205" s="17" t="s">
        <v>263</v>
      </c>
      <c r="C205" s="16" t="s">
        <v>276</v>
      </c>
      <c r="D205" s="16" t="s">
        <v>213</v>
      </c>
      <c r="E205" s="16"/>
      <c r="F205" s="18">
        <f t="shared" si="106"/>
        <v>940140</v>
      </c>
      <c r="G205" s="18">
        <f t="shared" si="107"/>
        <v>940140</v>
      </c>
      <c r="H205" s="18">
        <f t="shared" si="108"/>
        <v>940140</v>
      </c>
    </row>
    <row r="206" spans="1:8" s="2" customFormat="1" ht="31.5" customHeight="1">
      <c r="A206" s="16" t="s">
        <v>279</v>
      </c>
      <c r="B206" s="17" t="s">
        <v>264</v>
      </c>
      <c r="C206" s="16" t="s">
        <v>276</v>
      </c>
      <c r="D206" s="16" t="s">
        <v>213</v>
      </c>
      <c r="E206" s="16" t="s">
        <v>265</v>
      </c>
      <c r="F206" s="18">
        <f t="shared" si="106"/>
        <v>940140</v>
      </c>
      <c r="G206" s="18">
        <f t="shared" si="107"/>
        <v>940140</v>
      </c>
      <c r="H206" s="18">
        <f t="shared" si="108"/>
        <v>940140</v>
      </c>
    </row>
    <row r="207" spans="1:8" s="2" customFormat="1" ht="63" customHeight="1">
      <c r="A207" s="16" t="s">
        <v>280</v>
      </c>
      <c r="B207" s="31" t="s">
        <v>281</v>
      </c>
      <c r="C207" s="32" t="s">
        <v>276</v>
      </c>
      <c r="D207" s="32" t="s">
        <v>213</v>
      </c>
      <c r="E207" s="32" t="s">
        <v>282</v>
      </c>
      <c r="F207" s="33">
        <v>940140</v>
      </c>
      <c r="G207" s="33">
        <v>940140</v>
      </c>
      <c r="H207" s="33">
        <v>940140</v>
      </c>
    </row>
    <row r="208" spans="1:8" s="2" customFormat="1" ht="79.5" customHeight="1">
      <c r="A208" s="16" t="s">
        <v>283</v>
      </c>
      <c r="B208" s="30" t="s">
        <v>284</v>
      </c>
      <c r="C208" s="16" t="s">
        <v>285</v>
      </c>
      <c r="D208" s="16"/>
      <c r="E208" s="16"/>
      <c r="F208" s="18">
        <f aca="true" t="shared" si="109" ref="F208:F211">F209</f>
        <v>174893</v>
      </c>
      <c r="G208" s="18">
        <f aca="true" t="shared" si="110" ref="G208:G211">G209</f>
        <v>174893</v>
      </c>
      <c r="H208" s="18">
        <f aca="true" t="shared" si="111" ref="H208:H211">H209</f>
        <v>174893</v>
      </c>
    </row>
    <row r="209" spans="1:8" s="2" customFormat="1" ht="110.25" customHeight="1">
      <c r="A209" s="16" t="s">
        <v>286</v>
      </c>
      <c r="B209" s="17" t="s">
        <v>59</v>
      </c>
      <c r="C209" s="16" t="s">
        <v>285</v>
      </c>
      <c r="D209" s="16" t="s">
        <v>60</v>
      </c>
      <c r="E209" s="16"/>
      <c r="F209" s="18">
        <f t="shared" si="109"/>
        <v>174893</v>
      </c>
      <c r="G209" s="18">
        <f t="shared" si="110"/>
        <v>174893</v>
      </c>
      <c r="H209" s="18">
        <f t="shared" si="111"/>
        <v>174893</v>
      </c>
    </row>
    <row r="210" spans="1:8" s="2" customFormat="1" ht="47.25" customHeight="1">
      <c r="A210" s="16" t="s">
        <v>287</v>
      </c>
      <c r="B210" s="17" t="s">
        <v>263</v>
      </c>
      <c r="C210" s="16" t="s">
        <v>285</v>
      </c>
      <c r="D210" s="16" t="s">
        <v>213</v>
      </c>
      <c r="E210" s="16"/>
      <c r="F210" s="18">
        <f t="shared" si="109"/>
        <v>174893</v>
      </c>
      <c r="G210" s="18">
        <f t="shared" si="110"/>
        <v>174893</v>
      </c>
      <c r="H210" s="18">
        <f t="shared" si="111"/>
        <v>174893</v>
      </c>
    </row>
    <row r="211" spans="1:8" s="2" customFormat="1" ht="31.5" customHeight="1">
      <c r="A211" s="16" t="s">
        <v>288</v>
      </c>
      <c r="B211" s="17" t="s">
        <v>264</v>
      </c>
      <c r="C211" s="16" t="s">
        <v>285</v>
      </c>
      <c r="D211" s="16" t="s">
        <v>213</v>
      </c>
      <c r="E211" s="16" t="s">
        <v>265</v>
      </c>
      <c r="F211" s="18">
        <f t="shared" si="109"/>
        <v>174893</v>
      </c>
      <c r="G211" s="18">
        <f t="shared" si="110"/>
        <v>174893</v>
      </c>
      <c r="H211" s="18">
        <f t="shared" si="111"/>
        <v>174893</v>
      </c>
    </row>
    <row r="212" spans="1:8" s="2" customFormat="1" ht="94.5" customHeight="1">
      <c r="A212" s="16" t="s">
        <v>60</v>
      </c>
      <c r="B212" s="20" t="s">
        <v>266</v>
      </c>
      <c r="C212" s="16" t="s">
        <v>285</v>
      </c>
      <c r="D212" s="21" t="s">
        <v>213</v>
      </c>
      <c r="E212" s="21" t="s">
        <v>267</v>
      </c>
      <c r="F212" s="25">
        <v>174893</v>
      </c>
      <c r="G212" s="25">
        <v>174893</v>
      </c>
      <c r="H212" s="25">
        <v>174893</v>
      </c>
    </row>
    <row r="213" spans="1:8" s="2" customFormat="1" ht="31.5" customHeight="1">
      <c r="A213" s="16" t="s">
        <v>289</v>
      </c>
      <c r="B213" s="17" t="s">
        <v>290</v>
      </c>
      <c r="C213" s="16" t="s">
        <v>291</v>
      </c>
      <c r="D213" s="16"/>
      <c r="E213" s="16"/>
      <c r="F213" s="18">
        <f>F214</f>
        <v>50000</v>
      </c>
      <c r="G213" s="18">
        <f>G214</f>
        <v>50000</v>
      </c>
      <c r="H213" s="18">
        <f>H214</f>
        <v>50000</v>
      </c>
    </row>
    <row r="214" spans="1:8" s="2" customFormat="1" ht="63" customHeight="1">
      <c r="A214" s="16" t="s">
        <v>292</v>
      </c>
      <c r="B214" s="17" t="s">
        <v>293</v>
      </c>
      <c r="C214" s="16" t="s">
        <v>294</v>
      </c>
      <c r="D214" s="16"/>
      <c r="E214" s="16"/>
      <c r="F214" s="18">
        <f>F219+F215</f>
        <v>50000</v>
      </c>
      <c r="G214" s="18">
        <f>G219</f>
        <v>50000</v>
      </c>
      <c r="H214" s="18">
        <f>H219</f>
        <v>50000</v>
      </c>
    </row>
    <row r="215" spans="1:8" s="2" customFormat="1" ht="47.25" customHeight="1" hidden="1">
      <c r="A215" s="16" t="s">
        <v>295</v>
      </c>
      <c r="B215" s="17" t="s">
        <v>27</v>
      </c>
      <c r="C215" s="21" t="s">
        <v>294</v>
      </c>
      <c r="D215" s="16" t="s">
        <v>28</v>
      </c>
      <c r="E215" s="16"/>
      <c r="F215" s="18">
        <f aca="true" t="shared" si="112" ref="F215:F217">F216</f>
        <v>0</v>
      </c>
      <c r="G215" s="18">
        <f aca="true" t="shared" si="113" ref="G215:G217">G216</f>
        <v>0</v>
      </c>
      <c r="H215" s="18">
        <f aca="true" t="shared" si="114" ref="H215:H217">H216</f>
        <v>0</v>
      </c>
    </row>
    <row r="216" spans="1:8" s="2" customFormat="1" ht="47.25" customHeight="1" hidden="1">
      <c r="A216" s="16" t="s">
        <v>296</v>
      </c>
      <c r="B216" s="17" t="s">
        <v>29</v>
      </c>
      <c r="C216" s="21" t="s">
        <v>294</v>
      </c>
      <c r="D216" s="16" t="s">
        <v>30</v>
      </c>
      <c r="E216" s="16"/>
      <c r="F216" s="18">
        <f t="shared" si="112"/>
        <v>0</v>
      </c>
      <c r="G216" s="18">
        <f t="shared" si="113"/>
        <v>0</v>
      </c>
      <c r="H216" s="18">
        <f t="shared" si="114"/>
        <v>0</v>
      </c>
    </row>
    <row r="217" spans="1:8" s="2" customFormat="1" ht="15.75" customHeight="1" hidden="1">
      <c r="A217" s="16" t="s">
        <v>297</v>
      </c>
      <c r="B217" s="17" t="s">
        <v>113</v>
      </c>
      <c r="C217" s="21" t="s">
        <v>294</v>
      </c>
      <c r="D217" s="16" t="s">
        <v>30</v>
      </c>
      <c r="E217" s="16" t="s">
        <v>114</v>
      </c>
      <c r="F217" s="18">
        <f t="shared" si="112"/>
        <v>0</v>
      </c>
      <c r="G217" s="18">
        <f t="shared" si="113"/>
        <v>0</v>
      </c>
      <c r="H217" s="18">
        <f t="shared" si="114"/>
        <v>0</v>
      </c>
    </row>
    <row r="218" spans="1:8" s="2" customFormat="1" ht="15.75" customHeight="1" hidden="1">
      <c r="A218" s="16" t="s">
        <v>298</v>
      </c>
      <c r="B218" s="20" t="s">
        <v>299</v>
      </c>
      <c r="C218" s="21" t="s">
        <v>294</v>
      </c>
      <c r="D218" s="21" t="s">
        <v>30</v>
      </c>
      <c r="E218" s="21" t="s">
        <v>300</v>
      </c>
      <c r="F218" s="23">
        <v>0</v>
      </c>
      <c r="G218" s="23">
        <v>0</v>
      </c>
      <c r="H218" s="23">
        <v>0</v>
      </c>
    </row>
    <row r="219" spans="1:8" s="2" customFormat="1" ht="15.75" customHeight="1">
      <c r="A219" s="16" t="s">
        <v>301</v>
      </c>
      <c r="B219" s="17" t="s">
        <v>83</v>
      </c>
      <c r="C219" s="16" t="s">
        <v>294</v>
      </c>
      <c r="D219" s="16" t="s">
        <v>84</v>
      </c>
      <c r="E219" s="16"/>
      <c r="F219" s="18">
        <f aca="true" t="shared" si="115" ref="F219:F221">F220</f>
        <v>50000</v>
      </c>
      <c r="G219" s="18">
        <f aca="true" t="shared" si="116" ref="G219:G221">G220</f>
        <v>50000</v>
      </c>
      <c r="H219" s="18">
        <f aca="true" t="shared" si="117" ref="H219:H221">H220</f>
        <v>50000</v>
      </c>
    </row>
    <row r="220" spans="1:8" s="2" customFormat="1" ht="15.75" customHeight="1">
      <c r="A220" s="16" t="s">
        <v>302</v>
      </c>
      <c r="B220" s="17" t="s">
        <v>303</v>
      </c>
      <c r="C220" s="16" t="s">
        <v>294</v>
      </c>
      <c r="D220" s="16" t="s">
        <v>304</v>
      </c>
      <c r="E220" s="16"/>
      <c r="F220" s="18">
        <f t="shared" si="115"/>
        <v>50000</v>
      </c>
      <c r="G220" s="18">
        <f t="shared" si="116"/>
        <v>50000</v>
      </c>
      <c r="H220" s="18">
        <f t="shared" si="117"/>
        <v>50000</v>
      </c>
    </row>
    <row r="221" spans="1:8" s="2" customFormat="1" ht="31.5" customHeight="1">
      <c r="A221" s="16" t="s">
        <v>305</v>
      </c>
      <c r="B221" s="17" t="s">
        <v>264</v>
      </c>
      <c r="C221" s="16" t="s">
        <v>294</v>
      </c>
      <c r="D221" s="16" t="s">
        <v>304</v>
      </c>
      <c r="E221" s="16" t="s">
        <v>265</v>
      </c>
      <c r="F221" s="18">
        <f t="shared" si="115"/>
        <v>50000</v>
      </c>
      <c r="G221" s="18">
        <f t="shared" si="116"/>
        <v>50000</v>
      </c>
      <c r="H221" s="18">
        <f t="shared" si="117"/>
        <v>50000</v>
      </c>
    </row>
    <row r="222" spans="1:8" s="2" customFormat="1" ht="15.75" customHeight="1">
      <c r="A222" s="16" t="s">
        <v>306</v>
      </c>
      <c r="B222" s="20" t="s">
        <v>307</v>
      </c>
      <c r="C222" s="21" t="s">
        <v>294</v>
      </c>
      <c r="D222" s="21" t="s">
        <v>304</v>
      </c>
      <c r="E222" s="21" t="s">
        <v>308</v>
      </c>
      <c r="F222" s="25">
        <v>50000</v>
      </c>
      <c r="G222" s="25">
        <v>50000</v>
      </c>
      <c r="H222" s="25">
        <v>50000</v>
      </c>
    </row>
    <row r="223" spans="1:8" s="2" customFormat="1" ht="31.5" customHeight="1">
      <c r="A223" s="16" t="s">
        <v>309</v>
      </c>
      <c r="B223" s="17" t="s">
        <v>310</v>
      </c>
      <c r="C223" s="16" t="s">
        <v>311</v>
      </c>
      <c r="D223" s="16"/>
      <c r="E223" s="16"/>
      <c r="F223" s="18">
        <f>F229+F239+F248+F224+F234</f>
        <v>553881</v>
      </c>
      <c r="G223" s="18">
        <f>G229+G239+G248+G224</f>
        <v>462483</v>
      </c>
      <c r="H223" s="18">
        <f>H229+H239+H248+H224</f>
        <v>26700</v>
      </c>
    </row>
    <row r="224" spans="1:8" s="2" customFormat="1" ht="51.75" customHeight="1">
      <c r="A224" s="16" t="s">
        <v>312</v>
      </c>
      <c r="B224" s="27" t="s">
        <v>313</v>
      </c>
      <c r="C224" s="34" t="s">
        <v>314</v>
      </c>
      <c r="D224" s="16"/>
      <c r="E224" s="16"/>
      <c r="F224" s="18">
        <f aca="true" t="shared" si="118" ref="F224:F227">F225</f>
        <v>110000</v>
      </c>
      <c r="G224" s="18">
        <f aca="true" t="shared" si="119" ref="G224:G227">G225</f>
        <v>0</v>
      </c>
      <c r="H224" s="18">
        <f aca="true" t="shared" si="120" ref="H224:H227">H225</f>
        <v>0</v>
      </c>
    </row>
    <row r="225" spans="1:8" s="2" customFormat="1" ht="31.5" customHeight="1">
      <c r="A225" s="16" t="s">
        <v>315</v>
      </c>
      <c r="B225" s="17" t="s">
        <v>83</v>
      </c>
      <c r="C225" s="34" t="s">
        <v>314</v>
      </c>
      <c r="D225" s="16" t="s">
        <v>84</v>
      </c>
      <c r="E225" s="16"/>
      <c r="F225" s="18">
        <f t="shared" si="118"/>
        <v>110000</v>
      </c>
      <c r="G225" s="18">
        <f t="shared" si="119"/>
        <v>0</v>
      </c>
      <c r="H225" s="18">
        <f t="shared" si="120"/>
        <v>0</v>
      </c>
    </row>
    <row r="226" spans="1:8" s="2" customFormat="1" ht="31.5" customHeight="1">
      <c r="A226" s="16" t="s">
        <v>63</v>
      </c>
      <c r="B226" s="17" t="s">
        <v>303</v>
      </c>
      <c r="C226" s="34" t="s">
        <v>314</v>
      </c>
      <c r="D226" s="16" t="s">
        <v>304</v>
      </c>
      <c r="E226" s="16"/>
      <c r="F226" s="18">
        <f t="shared" si="118"/>
        <v>110000</v>
      </c>
      <c r="G226" s="18">
        <f t="shared" si="119"/>
        <v>0</v>
      </c>
      <c r="H226" s="18">
        <f t="shared" si="120"/>
        <v>0</v>
      </c>
    </row>
    <row r="227" spans="1:8" s="2" customFormat="1" ht="31.5" customHeight="1">
      <c r="A227" s="16" t="s">
        <v>316</v>
      </c>
      <c r="B227" s="17" t="s">
        <v>264</v>
      </c>
      <c r="C227" s="34" t="s">
        <v>314</v>
      </c>
      <c r="D227" s="16" t="s">
        <v>304</v>
      </c>
      <c r="E227" s="16" t="s">
        <v>265</v>
      </c>
      <c r="F227" s="18">
        <f t="shared" si="118"/>
        <v>110000</v>
      </c>
      <c r="G227" s="18">
        <f t="shared" si="119"/>
        <v>0</v>
      </c>
      <c r="H227" s="18">
        <f t="shared" si="120"/>
        <v>0</v>
      </c>
    </row>
    <row r="228" spans="1:8" s="2" customFormat="1" ht="31.5" customHeight="1">
      <c r="A228" s="16" t="s">
        <v>317</v>
      </c>
      <c r="B228" s="20" t="s">
        <v>318</v>
      </c>
      <c r="C228" s="34" t="s">
        <v>314</v>
      </c>
      <c r="D228" s="16" t="s">
        <v>304</v>
      </c>
      <c r="E228" s="16" t="s">
        <v>319</v>
      </c>
      <c r="F228" s="26">
        <v>110000</v>
      </c>
      <c r="G228" s="18">
        <v>0</v>
      </c>
      <c r="H228" s="18">
        <v>0</v>
      </c>
    </row>
    <row r="229" spans="1:8" s="2" customFormat="1" ht="63" customHeight="1">
      <c r="A229" s="16" t="s">
        <v>320</v>
      </c>
      <c r="B229" s="17" t="s">
        <v>321</v>
      </c>
      <c r="C229" s="16" t="s">
        <v>322</v>
      </c>
      <c r="D229" s="16"/>
      <c r="E229" s="16"/>
      <c r="F229" s="18">
        <f aca="true" t="shared" si="121" ref="F229:F232">F230</f>
        <v>4500</v>
      </c>
      <c r="G229" s="18">
        <f aca="true" t="shared" si="122" ref="G229:G232">G230</f>
        <v>4500</v>
      </c>
      <c r="H229" s="18">
        <f aca="true" t="shared" si="123" ref="H229:H232">H230</f>
        <v>4500</v>
      </c>
    </row>
    <row r="230" spans="1:8" s="2" customFormat="1" ht="15.75" customHeight="1">
      <c r="A230" s="16" t="s">
        <v>323</v>
      </c>
      <c r="B230" s="17" t="s">
        <v>83</v>
      </c>
      <c r="C230" s="16" t="s">
        <v>322</v>
      </c>
      <c r="D230" s="16" t="s">
        <v>84</v>
      </c>
      <c r="E230" s="16"/>
      <c r="F230" s="18">
        <f t="shared" si="121"/>
        <v>4500</v>
      </c>
      <c r="G230" s="18">
        <f t="shared" si="122"/>
        <v>4500</v>
      </c>
      <c r="H230" s="18">
        <f t="shared" si="123"/>
        <v>4500</v>
      </c>
    </row>
    <row r="231" spans="1:8" s="2" customFormat="1" ht="31.5" customHeight="1">
      <c r="A231" s="16" t="s">
        <v>202</v>
      </c>
      <c r="B231" s="17" t="s">
        <v>86</v>
      </c>
      <c r="C231" s="16" t="s">
        <v>322</v>
      </c>
      <c r="D231" s="16" t="s">
        <v>87</v>
      </c>
      <c r="E231" s="16"/>
      <c r="F231" s="18">
        <f t="shared" si="121"/>
        <v>4500</v>
      </c>
      <c r="G231" s="18">
        <f t="shared" si="122"/>
        <v>4500</v>
      </c>
      <c r="H231" s="18">
        <f t="shared" si="123"/>
        <v>4500</v>
      </c>
    </row>
    <row r="232" spans="1:8" s="2" customFormat="1" ht="31.5" customHeight="1">
      <c r="A232" s="16" t="s">
        <v>205</v>
      </c>
      <c r="B232" s="17" t="s">
        <v>264</v>
      </c>
      <c r="C232" s="16" t="s">
        <v>322</v>
      </c>
      <c r="D232" s="16" t="s">
        <v>87</v>
      </c>
      <c r="E232" s="16" t="s">
        <v>265</v>
      </c>
      <c r="F232" s="18">
        <f t="shared" si="121"/>
        <v>4500</v>
      </c>
      <c r="G232" s="18">
        <f t="shared" si="122"/>
        <v>4500</v>
      </c>
      <c r="H232" s="18">
        <f t="shared" si="123"/>
        <v>4500</v>
      </c>
    </row>
    <row r="233" spans="1:8" s="2" customFormat="1" ht="15.75" customHeight="1">
      <c r="A233" s="16" t="s">
        <v>206</v>
      </c>
      <c r="B233" s="20" t="s">
        <v>318</v>
      </c>
      <c r="C233" s="21" t="s">
        <v>322</v>
      </c>
      <c r="D233" s="21" t="s">
        <v>87</v>
      </c>
      <c r="E233" s="21" t="s">
        <v>319</v>
      </c>
      <c r="F233" s="25">
        <v>4500</v>
      </c>
      <c r="G233" s="25">
        <v>4500</v>
      </c>
      <c r="H233" s="25">
        <v>4500</v>
      </c>
    </row>
    <row r="234" spans="1:8" s="2" customFormat="1" ht="63" customHeight="1" hidden="1">
      <c r="A234" s="16" t="s">
        <v>324</v>
      </c>
      <c r="B234" s="20" t="s">
        <v>325</v>
      </c>
      <c r="C234" s="21" t="s">
        <v>326</v>
      </c>
      <c r="D234" s="21"/>
      <c r="E234" s="21"/>
      <c r="F234" s="23">
        <f aca="true" t="shared" si="124" ref="F234:F237">F235</f>
        <v>0</v>
      </c>
      <c r="G234" s="18">
        <v>0</v>
      </c>
      <c r="H234" s="18">
        <v>0</v>
      </c>
    </row>
    <row r="235" spans="1:8" s="2" customFormat="1" ht="15.75" customHeight="1" hidden="1">
      <c r="A235" s="16" t="s">
        <v>327</v>
      </c>
      <c r="B235" s="17" t="s">
        <v>27</v>
      </c>
      <c r="C235" s="21" t="s">
        <v>326</v>
      </c>
      <c r="D235" s="21" t="s">
        <v>28</v>
      </c>
      <c r="E235" s="21"/>
      <c r="F235" s="23">
        <f t="shared" si="124"/>
        <v>0</v>
      </c>
      <c r="G235" s="18">
        <v>0</v>
      </c>
      <c r="H235" s="18">
        <v>0</v>
      </c>
    </row>
    <row r="236" spans="1:8" s="2" customFormat="1" ht="15.75" customHeight="1" hidden="1">
      <c r="A236" s="16" t="s">
        <v>328</v>
      </c>
      <c r="B236" s="17" t="s">
        <v>29</v>
      </c>
      <c r="C236" s="21" t="s">
        <v>326</v>
      </c>
      <c r="D236" s="21" t="s">
        <v>30</v>
      </c>
      <c r="E236" s="21"/>
      <c r="F236" s="23">
        <f t="shared" si="124"/>
        <v>0</v>
      </c>
      <c r="G236" s="18">
        <v>0</v>
      </c>
      <c r="H236" s="18">
        <v>0</v>
      </c>
    </row>
    <row r="237" spans="1:8" s="2" customFormat="1" ht="15.75" customHeight="1" hidden="1">
      <c r="A237" s="16" t="s">
        <v>329</v>
      </c>
      <c r="B237" s="17" t="s">
        <v>264</v>
      </c>
      <c r="C237" s="21" t="s">
        <v>326</v>
      </c>
      <c r="D237" s="21" t="s">
        <v>30</v>
      </c>
      <c r="E237" s="21" t="s">
        <v>265</v>
      </c>
      <c r="F237" s="23">
        <f t="shared" si="124"/>
        <v>0</v>
      </c>
      <c r="G237" s="18">
        <v>0</v>
      </c>
      <c r="H237" s="18">
        <v>0</v>
      </c>
    </row>
    <row r="238" spans="1:8" s="2" customFormat="1" ht="15.75" customHeight="1" hidden="1">
      <c r="A238" s="16" t="s">
        <v>330</v>
      </c>
      <c r="B238" s="20" t="s">
        <v>318</v>
      </c>
      <c r="C238" s="21" t="s">
        <v>326</v>
      </c>
      <c r="D238" s="21" t="s">
        <v>30</v>
      </c>
      <c r="E238" s="21" t="s">
        <v>319</v>
      </c>
      <c r="F238" s="23">
        <v>0</v>
      </c>
      <c r="G238" s="18">
        <v>0</v>
      </c>
      <c r="H238" s="18">
        <v>0</v>
      </c>
    </row>
    <row r="239" spans="1:8" s="2" customFormat="1" ht="78.75" customHeight="1">
      <c r="A239" s="16" t="s">
        <v>207</v>
      </c>
      <c r="B239" s="17" t="s">
        <v>331</v>
      </c>
      <c r="C239" s="16" t="s">
        <v>332</v>
      </c>
      <c r="D239" s="16"/>
      <c r="E239" s="16"/>
      <c r="F239" s="18">
        <f>F240+F244</f>
        <v>417181</v>
      </c>
      <c r="G239" s="18">
        <f>G240+G244</f>
        <v>435783</v>
      </c>
      <c r="H239" s="18">
        <f>H240+H244</f>
        <v>0</v>
      </c>
    </row>
    <row r="240" spans="1:8" s="2" customFormat="1" ht="110.25" customHeight="1">
      <c r="A240" s="16" t="s">
        <v>210</v>
      </c>
      <c r="B240" s="17" t="s">
        <v>59</v>
      </c>
      <c r="C240" s="16" t="s">
        <v>332</v>
      </c>
      <c r="D240" s="16" t="s">
        <v>60</v>
      </c>
      <c r="E240" s="16"/>
      <c r="F240" s="18">
        <f aca="true" t="shared" si="125" ref="F240:F242">F241</f>
        <v>359800</v>
      </c>
      <c r="G240" s="18">
        <f aca="true" t="shared" si="126" ref="G240:G242">G241</f>
        <v>359800</v>
      </c>
      <c r="H240" s="18">
        <f aca="true" t="shared" si="127" ref="H240:H242">H241</f>
        <v>0</v>
      </c>
    </row>
    <row r="241" spans="1:8" s="2" customFormat="1" ht="47.25" customHeight="1">
      <c r="A241" s="16" t="s">
        <v>213</v>
      </c>
      <c r="B241" s="17" t="s">
        <v>263</v>
      </c>
      <c r="C241" s="16" t="s">
        <v>332</v>
      </c>
      <c r="D241" s="16" t="s">
        <v>213</v>
      </c>
      <c r="E241" s="16"/>
      <c r="F241" s="18">
        <f t="shared" si="125"/>
        <v>359800</v>
      </c>
      <c r="G241" s="18">
        <f t="shared" si="126"/>
        <v>359800</v>
      </c>
      <c r="H241" s="18">
        <f t="shared" si="127"/>
        <v>0</v>
      </c>
    </row>
    <row r="242" spans="1:8" s="2" customFormat="1" ht="15.75" customHeight="1">
      <c r="A242" s="16" t="s">
        <v>214</v>
      </c>
      <c r="B242" s="17" t="s">
        <v>333</v>
      </c>
      <c r="C242" s="16" t="s">
        <v>332</v>
      </c>
      <c r="D242" s="16" t="s">
        <v>213</v>
      </c>
      <c r="E242" s="16" t="s">
        <v>334</v>
      </c>
      <c r="F242" s="18">
        <f t="shared" si="125"/>
        <v>359800</v>
      </c>
      <c r="G242" s="18">
        <f t="shared" si="126"/>
        <v>359800</v>
      </c>
      <c r="H242" s="18">
        <f t="shared" si="127"/>
        <v>0</v>
      </c>
    </row>
    <row r="243" spans="1:8" s="2" customFormat="1" ht="31.5" customHeight="1">
      <c r="A243" s="16" t="s">
        <v>215</v>
      </c>
      <c r="B243" s="20" t="s">
        <v>335</v>
      </c>
      <c r="C243" s="21" t="s">
        <v>332</v>
      </c>
      <c r="D243" s="21" t="s">
        <v>213</v>
      </c>
      <c r="E243" s="21" t="s">
        <v>336</v>
      </c>
      <c r="F243" s="25">
        <v>359800</v>
      </c>
      <c r="G243" s="25">
        <v>359800</v>
      </c>
      <c r="H243" s="25">
        <v>0</v>
      </c>
    </row>
    <row r="244" spans="1:8" s="2" customFormat="1" ht="47.25" customHeight="1">
      <c r="A244" s="16" t="s">
        <v>216</v>
      </c>
      <c r="B244" s="17" t="s">
        <v>27</v>
      </c>
      <c r="C244" s="16" t="s">
        <v>332</v>
      </c>
      <c r="D244" s="16" t="s">
        <v>28</v>
      </c>
      <c r="E244" s="16"/>
      <c r="F244" s="18">
        <f aca="true" t="shared" si="128" ref="F244:F246">F245</f>
        <v>57381</v>
      </c>
      <c r="G244" s="18">
        <f aca="true" t="shared" si="129" ref="G244:G246">G245</f>
        <v>75983</v>
      </c>
      <c r="H244" s="18">
        <f aca="true" t="shared" si="130" ref="H244:H246">H245</f>
        <v>0</v>
      </c>
    </row>
    <row r="245" spans="1:8" s="2" customFormat="1" ht="47.25" customHeight="1">
      <c r="A245" s="16" t="s">
        <v>337</v>
      </c>
      <c r="B245" s="17" t="s">
        <v>29</v>
      </c>
      <c r="C245" s="16" t="s">
        <v>332</v>
      </c>
      <c r="D245" s="16" t="s">
        <v>30</v>
      </c>
      <c r="E245" s="16"/>
      <c r="F245" s="18">
        <f t="shared" si="128"/>
        <v>57381</v>
      </c>
      <c r="G245" s="18">
        <f t="shared" si="129"/>
        <v>75983</v>
      </c>
      <c r="H245" s="18">
        <f t="shared" si="130"/>
        <v>0</v>
      </c>
    </row>
    <row r="246" spans="1:8" s="2" customFormat="1" ht="15.75" customHeight="1">
      <c r="A246" s="16" t="s">
        <v>338</v>
      </c>
      <c r="B246" s="17" t="s">
        <v>333</v>
      </c>
      <c r="C246" s="16" t="s">
        <v>332</v>
      </c>
      <c r="D246" s="16" t="s">
        <v>30</v>
      </c>
      <c r="E246" s="16" t="s">
        <v>334</v>
      </c>
      <c r="F246" s="18">
        <f t="shared" si="128"/>
        <v>57381</v>
      </c>
      <c r="G246" s="18">
        <f t="shared" si="129"/>
        <v>75983</v>
      </c>
      <c r="H246" s="18">
        <f t="shared" si="130"/>
        <v>0</v>
      </c>
    </row>
    <row r="247" spans="1:8" s="2" customFormat="1" ht="31.5" customHeight="1">
      <c r="A247" s="16" t="s">
        <v>339</v>
      </c>
      <c r="B247" s="20" t="s">
        <v>335</v>
      </c>
      <c r="C247" s="21" t="s">
        <v>332</v>
      </c>
      <c r="D247" s="21" t="s">
        <v>30</v>
      </c>
      <c r="E247" s="21" t="s">
        <v>336</v>
      </c>
      <c r="F247" s="25">
        <v>57381</v>
      </c>
      <c r="G247" s="25">
        <v>75983</v>
      </c>
      <c r="H247" s="25">
        <v>0</v>
      </c>
    </row>
    <row r="248" spans="1:8" s="2" customFormat="1" ht="94.5" customHeight="1">
      <c r="A248" s="16" t="s">
        <v>191</v>
      </c>
      <c r="B248" s="17" t="s">
        <v>340</v>
      </c>
      <c r="C248" s="16" t="s">
        <v>341</v>
      </c>
      <c r="D248" s="16"/>
      <c r="E248" s="16"/>
      <c r="F248" s="18">
        <f>F253+F249</f>
        <v>22200</v>
      </c>
      <c r="G248" s="18">
        <f>G253+G249</f>
        <v>22200</v>
      </c>
      <c r="H248" s="18">
        <f>H253+H249</f>
        <v>22200</v>
      </c>
    </row>
    <row r="249" spans="1:8" s="2" customFormat="1" ht="94.5" customHeight="1">
      <c r="A249" s="16" t="s">
        <v>194</v>
      </c>
      <c r="B249" s="17" t="s">
        <v>59</v>
      </c>
      <c r="C249" s="16" t="s">
        <v>341</v>
      </c>
      <c r="D249" s="16" t="s">
        <v>60</v>
      </c>
      <c r="E249" s="16"/>
      <c r="F249" s="18">
        <f aca="true" t="shared" si="131" ref="F249:F251">F250</f>
        <v>16700</v>
      </c>
      <c r="G249" s="18">
        <f aca="true" t="shared" si="132" ref="G249:G251">G250</f>
        <v>16700</v>
      </c>
      <c r="H249" s="18">
        <f aca="true" t="shared" si="133" ref="H249:H251">H250</f>
        <v>16700</v>
      </c>
    </row>
    <row r="250" spans="1:8" s="2" customFormat="1" ht="94.5" customHeight="1">
      <c r="A250" s="16" t="s">
        <v>195</v>
      </c>
      <c r="B250" s="17" t="s">
        <v>263</v>
      </c>
      <c r="C250" s="16" t="s">
        <v>341</v>
      </c>
      <c r="D250" s="16" t="s">
        <v>213</v>
      </c>
      <c r="E250" s="16"/>
      <c r="F250" s="18">
        <f t="shared" si="131"/>
        <v>16700</v>
      </c>
      <c r="G250" s="18">
        <f t="shared" si="132"/>
        <v>16700</v>
      </c>
      <c r="H250" s="18">
        <f t="shared" si="133"/>
        <v>16700</v>
      </c>
    </row>
    <row r="251" spans="1:8" s="2" customFormat="1" ht="94.5" customHeight="1">
      <c r="A251" s="16" t="s">
        <v>196</v>
      </c>
      <c r="B251" s="17" t="s">
        <v>264</v>
      </c>
      <c r="C251" s="16" t="s">
        <v>341</v>
      </c>
      <c r="D251" s="16" t="s">
        <v>213</v>
      </c>
      <c r="E251" s="16" t="s">
        <v>265</v>
      </c>
      <c r="F251" s="18">
        <f t="shared" si="131"/>
        <v>16700</v>
      </c>
      <c r="G251" s="18">
        <f t="shared" si="132"/>
        <v>16700</v>
      </c>
      <c r="H251" s="18">
        <f t="shared" si="133"/>
        <v>16700</v>
      </c>
    </row>
    <row r="252" spans="1:8" s="2" customFormat="1" ht="94.5" customHeight="1">
      <c r="A252" s="16" t="s">
        <v>199</v>
      </c>
      <c r="B252" s="20" t="s">
        <v>318</v>
      </c>
      <c r="C252" s="21" t="s">
        <v>341</v>
      </c>
      <c r="D252" s="21" t="s">
        <v>213</v>
      </c>
      <c r="E252" s="21" t="s">
        <v>319</v>
      </c>
      <c r="F252" s="26">
        <v>16700</v>
      </c>
      <c r="G252" s="26">
        <v>16700</v>
      </c>
      <c r="H252" s="26">
        <v>16700</v>
      </c>
    </row>
    <row r="253" spans="1:8" s="2" customFormat="1" ht="47.25" customHeight="1">
      <c r="A253" s="16" t="s">
        <v>268</v>
      </c>
      <c r="B253" s="17" t="s">
        <v>27</v>
      </c>
      <c r="C253" s="16" t="s">
        <v>341</v>
      </c>
      <c r="D253" s="16" t="s">
        <v>28</v>
      </c>
      <c r="E253" s="16"/>
      <c r="F253" s="18">
        <f aca="true" t="shared" si="134" ref="F253:F255">F254</f>
        <v>5500</v>
      </c>
      <c r="G253" s="18">
        <f aca="true" t="shared" si="135" ref="G253:G255">G254</f>
        <v>5500</v>
      </c>
      <c r="H253" s="18">
        <f aca="true" t="shared" si="136" ref="H253:H255">H254</f>
        <v>5500</v>
      </c>
    </row>
    <row r="254" spans="1:8" s="2" customFormat="1" ht="47.25" customHeight="1">
      <c r="A254" s="16" t="s">
        <v>269</v>
      </c>
      <c r="B254" s="17" t="s">
        <v>29</v>
      </c>
      <c r="C254" s="16" t="s">
        <v>341</v>
      </c>
      <c r="D254" s="16" t="s">
        <v>30</v>
      </c>
      <c r="E254" s="16"/>
      <c r="F254" s="18">
        <f t="shared" si="134"/>
        <v>5500</v>
      </c>
      <c r="G254" s="18">
        <f t="shared" si="135"/>
        <v>5500</v>
      </c>
      <c r="H254" s="18">
        <f t="shared" si="136"/>
        <v>5500</v>
      </c>
    </row>
    <row r="255" spans="1:8" s="2" customFormat="1" ht="31.5" customHeight="1">
      <c r="A255" s="16" t="s">
        <v>270</v>
      </c>
      <c r="B255" s="17" t="s">
        <v>264</v>
      </c>
      <c r="C255" s="16" t="s">
        <v>341</v>
      </c>
      <c r="D255" s="16" t="s">
        <v>30</v>
      </c>
      <c r="E255" s="16" t="s">
        <v>265</v>
      </c>
      <c r="F255" s="18">
        <f t="shared" si="134"/>
        <v>5500</v>
      </c>
      <c r="G255" s="18">
        <f t="shared" si="135"/>
        <v>5500</v>
      </c>
      <c r="H255" s="18">
        <f t="shared" si="136"/>
        <v>5500</v>
      </c>
    </row>
    <row r="256" spans="1:8" s="2" customFormat="1" ht="15.75" customHeight="1">
      <c r="A256" s="16" t="s">
        <v>271</v>
      </c>
      <c r="B256" s="20" t="s">
        <v>318</v>
      </c>
      <c r="C256" s="21" t="s">
        <v>341</v>
      </c>
      <c r="D256" s="21" t="s">
        <v>30</v>
      </c>
      <c r="E256" s="21" t="s">
        <v>319</v>
      </c>
      <c r="F256" s="25">
        <v>5500</v>
      </c>
      <c r="G256" s="25">
        <v>5500</v>
      </c>
      <c r="H256" s="25">
        <v>5500</v>
      </c>
    </row>
    <row r="257" spans="1:8" s="2" customFormat="1" ht="15.75" customHeight="1">
      <c r="A257" s="16" t="s">
        <v>342</v>
      </c>
      <c r="B257" s="31" t="s">
        <v>343</v>
      </c>
      <c r="C257" s="32"/>
      <c r="D257" s="32"/>
      <c r="E257" s="32"/>
      <c r="F257" s="28">
        <v>0</v>
      </c>
      <c r="G257" s="28">
        <v>364696</v>
      </c>
      <c r="H257" s="28">
        <v>742673</v>
      </c>
    </row>
    <row r="258" spans="1:8" s="38" customFormat="1" ht="16.5" customHeight="1">
      <c r="A258" s="16" t="s">
        <v>344</v>
      </c>
      <c r="B258" s="35" t="s">
        <v>345</v>
      </c>
      <c r="C258" s="36"/>
      <c r="D258" s="36"/>
      <c r="E258" s="36"/>
      <c r="F258" s="37">
        <f>F11+F183+F257</f>
        <v>15148333</v>
      </c>
      <c r="G258" s="37">
        <f>G11+G183+G257</f>
        <v>15027185</v>
      </c>
      <c r="H258" s="37">
        <f>H11+H183+H257</f>
        <v>14875638</v>
      </c>
    </row>
    <row r="259" spans="6:8" ht="12.75" customHeight="1">
      <c r="F259" s="1">
        <v>15148333</v>
      </c>
      <c r="G259" s="1">
        <v>15027185</v>
      </c>
      <c r="H259" s="1">
        <v>14875638</v>
      </c>
    </row>
    <row r="260" spans="6:8" ht="12.75" customHeight="1">
      <c r="F260" s="39">
        <f>F258-F259</f>
        <v>0</v>
      </c>
      <c r="G260" s="39">
        <f>G258-G259</f>
        <v>0</v>
      </c>
      <c r="H260" s="39">
        <f>H258-H259</f>
        <v>0</v>
      </c>
    </row>
    <row r="261" spans="6:8" ht="12.75" customHeight="1">
      <c r="F261" s="39">
        <f>F256+F252+F247+F243+F233+F228+F222+F212+F207+F202+F193+F189+F176+F170+F165+F159+F140+F99+F84+F79+F74+F69+F65+F56+F51+F47</f>
        <v>15148333</v>
      </c>
      <c r="G261" s="39">
        <f>G256+G252+G247+G243+G233+G228+G222+G212+G207+G202+G193+G189+G176+G170+G165+G159+G140+G99+G84+G79+G74+G69+G65+G56+G51+G47+G257</f>
        <v>15027185</v>
      </c>
      <c r="H261" s="39">
        <f>H256+H252+H247+H243+H233+H228+H222+H212+H207+H202+H193+H189+H176+H170+H165+H159+H140+H99+H84+H79+H74+H69+H65+H56+H51+H47+H257</f>
        <v>14875638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2021-11-10T01:51:09Z</cp:lastPrinted>
  <dcterms:modified xsi:type="dcterms:W3CDTF">2021-11-10T01:51:20Z</dcterms:modified>
  <cp:category/>
  <cp:version/>
  <cp:contentType/>
  <cp:contentStatus/>
  <cp:revision>33</cp:revision>
</cp:coreProperties>
</file>