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2021" sheetId="1" state="visible" r:id="rId2"/>
    <sheet name="2022-2024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<sst xmlns="http://schemas.openxmlformats.org/spreadsheetml/2006/main" count="1281" uniqueCount="228">
  <si>
    <t xml:space="preserve">Доходы бюджета  на 2020 год и плановый период 2021-2022 гг</t>
  </si>
  <si>
    <t xml:space="preserve">№ строки</t>
  </si>
  <si>
    <t xml:space="preserve">Код классификации доходов бюджета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</si>
  <si>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</si>
  <si>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Оценка на 2021 год</t>
  </si>
  <si>
    <t xml:space="preserve">код главного администратора доходов бюджета</t>
  </si>
  <si>
    <t xml:space="preserve">код вида доходов бюджета</t>
  </si>
  <si>
    <t xml:space="preserve">код подвида доходов бюджета</t>
  </si>
  <si>
    <t xml:space="preserve">группа доходов</t>
  </si>
  <si>
    <t xml:space="preserve">подгруппа доходов</t>
  </si>
  <si>
    <t xml:space="preserve">статья доходов</t>
  </si>
  <si>
    <t xml:space="preserve">подстатья доходов</t>
  </si>
  <si>
    <t xml:space="preserve">элемент доходов</t>
  </si>
  <si>
    <t xml:space="preserve">группа подвидов доходов бюджета</t>
  </si>
  <si>
    <t xml:space="preserve">аналитическая группа подвида доходов бюджета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</si>
  <si>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</si>
  <si>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</si>
  <si>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</si>
  <si>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</si>
  <si>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</si>
  <si>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</si>
  <si>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</si>
  <si>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</si>
  <si>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000</t>
  </si>
  <si>
    <t xml:space="preserve">00</t>
  </si>
  <si>
    <t xml:space="preserve">0000</t>
  </si>
  <si>
    <t xml:space="preserve">НАЛОГОВЫЕ И НЕНАЛОГОВЫЕ ДОХОДЫ</t>
  </si>
  <si>
    <t xml:space="preserve">182</t>
  </si>
  <si>
    <t xml:space="preserve">01</t>
  </si>
  <si>
    <t xml:space="preserve">НАЛОГИ НА ПРИБЫЛЬ, ДОХОДЫ</t>
  </si>
  <si>
    <t xml:space="preserve">02</t>
  </si>
  <si>
    <t xml:space="preserve">110</t>
  </si>
  <si>
    <t xml:space="preserve">Налог на доходы физических лиц</t>
  </si>
  <si>
    <t xml:space="preserve">010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</si>
  <si>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</si>
  <si>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020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</si>
  <si>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</si>
  <si>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030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</si>
  <si>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</si>
  <si>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03</t>
  </si>
  <si>
    <t xml:space="preserve">НАЛОГИ НА ТОВАРЫ (РАБОТЫ, УСЛУГИ), РЕАЛИЗУЕМЫЕ НА ТЕРРИТОРИИ РОССИЙСКОЙ ФЕДЕРАЦИИ</t>
  </si>
  <si>
    <t xml:space="preserve">100</t>
  </si>
  <si>
    <t xml:space="preserve">Акцизы по подакцизным товарам (продукции), производимым на территории Российской Федерации</t>
  </si>
  <si>
    <t xml:space="preserve">9</t>
  </si>
  <si>
    <t xml:space="preserve">230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</si>
  <si>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</si>
  <si>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10</t>
  </si>
  <si>
    <t xml:space="preserve">231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</si>
  <si>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</si>
  <si>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11</t>
  </si>
  <si>
    <t xml:space="preserve">240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</si>
  <si>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</si>
  <si>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12</t>
  </si>
  <si>
    <t xml:space="preserve">241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</si>
  <si>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</si>
  <si>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13</t>
  </si>
  <si>
    <t xml:space="preserve">250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</si>
  <si>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</si>
  <si>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14</t>
  </si>
  <si>
    <t xml:space="preserve">251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</si>
  <si>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</si>
  <si>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15</t>
  </si>
  <si>
    <t xml:space="preserve">260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</si>
  <si>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</si>
  <si>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16</t>
  </si>
  <si>
    <t xml:space="preserve">261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</si>
  <si>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</si>
  <si>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17</t>
  </si>
  <si>
    <t xml:space="preserve">05</t>
  </si>
  <si>
    <t xml:space="preserve">НАЛОГИ НА СОВОКУПНЫЙ ДОХОД</t>
  </si>
  <si>
    <t xml:space="preserve">18</t>
  </si>
  <si>
    <t xml:space="preserve">Единый сельскохозяйственный налог</t>
  </si>
  <si>
    <t xml:space="preserve">19</t>
  </si>
  <si>
    <t xml:space="preserve">20</t>
  </si>
  <si>
    <t xml:space="preserve">06</t>
  </si>
  <si>
    <t xml:space="preserve">НАЛОГИ НА ИМУЩЕСТВО</t>
  </si>
  <si>
    <t xml:space="preserve">21</t>
  </si>
  <si>
    <t xml:space="preserve">Налог на имущество физических лиц</t>
  </si>
  <si>
    <t xml:space="preserve">22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</si>
  <si>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</si>
  <si>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23</t>
  </si>
  <si>
    <t xml:space="preserve">Земельный налог</t>
  </si>
  <si>
    <t xml:space="preserve">24</t>
  </si>
  <si>
    <t xml:space="preserve">Земельный налог с организаций</t>
  </si>
  <si>
    <t xml:space="preserve">25</t>
  </si>
  <si>
    <t xml:space="preserve">033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</si>
  <si>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</si>
  <si>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26</t>
  </si>
  <si>
    <t xml:space="preserve">040</t>
  </si>
  <si>
    <t xml:space="preserve">Земельный налог с физических лиц</t>
  </si>
  <si>
    <t xml:space="preserve">27</t>
  </si>
  <si>
    <t xml:space="preserve">043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</si>
  <si>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</si>
  <si>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28</t>
  </si>
  <si>
    <t xml:space="preserve">824</t>
  </si>
  <si>
    <t xml:space="preserve">08</t>
  </si>
  <si>
    <t xml:space="preserve">ГОСУДАРСТВЕННАЯ ПОШЛИНА</t>
  </si>
  <si>
    <t xml:space="preserve">29</t>
  </si>
  <si>
    <t xml:space="preserve">04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</si>
  <si>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</si>
  <si>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30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</si>
  <si>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</si>
  <si>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31</t>
  </si>
  <si>
    <t xml:space="preserve">1000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</si>
  <si>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</si>
  <si>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 xml:space="preserve">32</t>
  </si>
  <si>
    <t xml:space="preserve">ДОХОДЫ ОТ ИСПОЛЬЗОВАНИЯ ИМУЩЕСТВА, НАХОДЯЩЕГОСЯ В ГОСУДАРСТВЕННОЙ И МУНИЦИПАЛЬНОЙ СОБСТВЕННОСТИ</t>
  </si>
  <si>
    <t xml:space="preserve">33</t>
  </si>
  <si>
    <t xml:space="preserve">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</si>
  <si>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</si>
  <si>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34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</si>
  <si>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</si>
  <si>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35</t>
  </si>
  <si>
    <t xml:space="preserve">025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</si>
  <si>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</si>
  <si>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36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</si>
  <si>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</si>
  <si>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37</t>
  </si>
  <si>
    <t xml:space="preserve">035</t>
  </si>
  <si>
    <t xml:space="preserve"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</si>
  <si>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 xml:space="preserve">38</t>
  </si>
  <si>
    <t xml:space="preserve">09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</si>
  <si>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</si>
  <si>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39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</si>
  <si>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</si>
  <si>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40</t>
  </si>
  <si>
    <t xml:space="preserve">045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</si>
  <si>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</si>
  <si>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41</t>
  </si>
  <si>
    <t xml:space="preserve">ДОХОДЫ ОТ ПРОДАЖИ МАТЕРИАЛЬНЫХ И НЕМАТЕРИАЛЬНЫХ АКТИВОВ</t>
  </si>
  <si>
    <t xml:space="preserve">42</t>
  </si>
  <si>
    <t xml:space="preserve">430</t>
  </si>
  <si>
    <t xml:space="preserve">Доходы от продажи земельных участков, находящихся в государственной и муниципальной собственности</t>
  </si>
  <si>
    <t xml:space="preserve">43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</si>
  <si>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</si>
  <si>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44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</si>
  <si>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</si>
  <si>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45</t>
  </si>
  <si>
    <t xml:space="preserve">ШТРАФЫ, САНКЦИИ, ВОЗМЕЩЕНИЕ УЩЕРБА</t>
  </si>
  <si>
    <t xml:space="preserve">46</t>
  </si>
  <si>
    <t xml:space="preserve">140</t>
  </si>
  <si>
    <t xml:space="preserve">Административные штрафы, установленные законами субъектов Российской Федерации об административных правонарушениях</t>
  </si>
  <si>
    <t xml:space="preserve">47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</si>
  <si>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</si>
  <si>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48</t>
  </si>
  <si>
    <t xml:space="preserve">07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</si>
  <si>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</si>
  <si>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49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</si>
  <si>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</si>
  <si>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50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</si>
  <si>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</si>
  <si>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Приложение 2к решению Селиванихинского сельского Совета депутатов от 17.05.2022 № 112-рс</t>
  </si>
  <si>
    <t xml:space="preserve">Приложение 2 к решению Селиванихинского сельского Совета депутатов от  23.12.2021 № 102 -рс</t>
  </si>
  <si>
    <t xml:space="preserve">Доходы  бюджета на 2022 год и плановый период 2023-2024 годов</t>
  </si>
  <si>
    <t xml:space="preserve">(рублей)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</si>
  <si>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
</t>
  </si>
  <si>
    <t xml:space="preserve">Всего доходы бюджета на 2022 год</t>
  </si>
  <si>
    <t xml:space="preserve">Всего доходы бюджета на 2023 год</t>
  </si>
  <si>
    <t xml:space="preserve">Всего доходы бюджета на 2024 год</t>
  </si>
  <si>
    <t xml:space="preserve">823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</si>
  <si>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</si>
  <si>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ПРОЧИЕ НЕНАЛОГОВЫЕ ДОХОДЫ</t>
  </si>
  <si>
    <t xml:space="preserve">150</t>
  </si>
  <si>
    <t xml:space="preserve">Инициативные платежи</t>
  </si>
  <si>
    <t xml:space="preserve">Инициативные платежи, зачисляемые в бюджеты сельских поселений</t>
  </si>
  <si>
    <t xml:space="preserve">0202</t>
  </si>
  <si>
    <t xml:space="preserve">Инициативные платежи, зачисляемые в бюджеты сельских поселений (на осуществление расходов, направленных на реализацию мероприятий по поддержке местных инициатив за счет поступлений от юридических лиц)</t>
  </si>
  <si>
    <t xml:space="preserve">0203</t>
  </si>
  <si>
    <t xml:space="preserve">Инициативные платежи, зачисляемые в бюджеты сельских поселений (на осуществление расходов, направленных на реализацию мероприятий по поддержке местных инициатив за счет поступлений от физических лиц)</t>
  </si>
  <si>
    <t xml:space="preserve">БЕЗВОЗМЕЗДНЫЕ ПОСТУПЛЕНИЯ</t>
  </si>
  <si>
    <t xml:space="preserve"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</si>
  <si>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</t>
  </si>
  <si>
    <t xml:space="preserve">001</t>
  </si>
  <si>
    <t xml:space="preserve">Дотации на выравнивание бюджетной обеспеченности
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</si>
  <si>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</si>
  <si>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 xml:space="preserve">51</t>
  </si>
  <si>
    <t xml:space="preserve">7601</t>
  </si>
  <si>
    <t xml:space="preserve">Дотации бюджетам сельских поселений на выравнивание бюджетной обеспеченности из бюджета субъекта Российской Федерации (из краевого бюджета)</t>
  </si>
  <si>
    <t xml:space="preserve">52</t>
  </si>
  <si>
    <t xml:space="preserve">Субсидии бюджетам бюджетной системы Российской Федерации (межбюджетные субсидии)</t>
  </si>
  <si>
    <t xml:space="preserve">53</t>
  </si>
  <si>
    <t xml:space="preserve">999</t>
  </si>
  <si>
    <t xml:space="preserve">Прочие субсидии</t>
  </si>
  <si>
    <t xml:space="preserve">54</t>
  </si>
  <si>
    <t xml:space="preserve">Прочие субсидии бюджетам сельских поселений</t>
  </si>
  <si>
    <t xml:space="preserve">55</t>
  </si>
  <si>
    <t xml:space="preserve">7509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</si>
  <si>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</si>
  <si>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 xml:space="preserve">56</t>
  </si>
  <si>
    <t xml:space="preserve">Субвенции бюджетам бюджетной системы Российской Федерации
</t>
  </si>
  <si>
    <t xml:space="preserve">57</t>
  </si>
  <si>
    <t xml:space="preserve">024</t>
  </si>
  <si>
    <t xml:space="preserve">Субвенции местным бюджетам на выполнение передаваемых полномочий субъектов Российской Федерации
</t>
  </si>
  <si>
    <t xml:space="preserve">58</t>
  </si>
  <si>
    <t xml:space="preserve">Субвенции бюджетам сельских поселений на выполнение передаваемых полномочий субъектов Российской Федерации
</t>
  </si>
  <si>
    <t xml:space="preserve">59</t>
  </si>
  <si>
    <t xml:space="preserve">7514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</si>
  <si>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</si>
  <si>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 xml:space="preserve">60</t>
  </si>
  <si>
    <t xml:space="preserve">118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</si>
  <si>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</si>
  <si>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61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</si>
  <si>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</si>
  <si>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62</t>
  </si>
  <si>
    <t xml:space="preserve">Иные межбюджетные трансферты
</t>
  </si>
  <si>
    <t xml:space="preserve">63</t>
  </si>
  <si>
    <t xml:space="preserve">Прочие межбюджетные трансферты, передаваемые бюджетам
</t>
  </si>
  <si>
    <t xml:space="preserve">64</t>
  </si>
  <si>
    <t xml:space="preserve">Прочие межбюджетные трансферты, передаваемые бюджетам сельских поселений
</t>
  </si>
  <si>
    <t xml:space="preserve">65</t>
  </si>
  <si>
    <t xml:space="preserve">0020</t>
  </si>
  <si>
    <t xml:space="preserve">Прочие межбюджетные трансферты, передаваемые бюджетам сельских поселений (из резервного фонда администрации Минусинского района)</t>
  </si>
  <si>
    <t xml:space="preserve">66</t>
  </si>
  <si>
    <t xml:space="preserve">2724</t>
  </si>
  <si>
    <t xml:space="preserve">Прочие межбюджетные трансферты, передаваемые бюджетам сельских поселений  (на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края) </t>
  </si>
  <si>
    <t xml:space="preserve">67</t>
  </si>
  <si>
    <t xml:space="preserve">7412</t>
  </si>
  <si>
    <t xml:space="preserve">Прочие межбюджетные трансферты, передаваемые бюджетам сельских поселений (на обеспечение первичных мер пожарной безопасности)</t>
  </si>
  <si>
    <t xml:space="preserve">68</t>
  </si>
  <si>
    <t xml:space="preserve">7641</t>
  </si>
  <si>
    <t xml:space="preserve">Прочие межбюджетные трансферты, передаваемые бюджетам сельских поселений (на осуществление расходов, направленных на реализацию мероприятий по поддержке местных инициатив)</t>
  </si>
  <si>
    <t xml:space="preserve">69</t>
  </si>
  <si>
    <t xml:space="preserve">8602</t>
  </si>
  <si>
    <t xml:space="preserve">Прочие межбюджетные трансферты, передаваемые бюджетам сельских поселений (на поддержку мер по обеспечению сбалансированности бюджетов из районного бюджета)</t>
  </si>
  <si>
    <t xml:space="preserve">ПРОЧИЕ БЕЗВОЗМЕЗДНЫЕ ПОСТУПЛЕНИЯ
</t>
  </si>
  <si>
    <t xml:space="preserve">Прочие безвозмездные поступления в бюджеты сельских поселений
</t>
  </si>
  <si>
    <t xml:space="preserve">70</t>
  </si>
  <si>
    <t xml:space="preserve">ВСЕГО ДОХОДОВ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</si>
</sst>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@"/>
    <numFmt numFmtId="167" formatCode="#,##0.00"/>
    <numFmt numFmtId="168" formatCode="#,##0.0"/>
    <numFmt numFmtId="169" formatCode="_-* #,##0.00\ _₽_-;\-* #,##0.00\ _₽_-;_-* \-??\ _₽_-;_-@_-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1"/>
    </font>
    <font>
      <sz val="10"/>
      <name val="Arial Cyr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6" fontId="5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1" xfId="15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7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5" fillId="0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7" fontId="5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Финансовый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T59"/>
  <sheetViews>
    <sheetView showFormulas="false" showGridLines="true" showRowColHeaders="true" showZeros="true" rightToLeft="false" tabSelected="false" showOutlineSymbols="true" defaultGridColor="true" view="normal" topLeftCell="A47" colorId="64" zoomScale="100" zoomScaleNormal="100" zoomScalePageLayoutView="100" workbookViewId="0">
      <selection pane="topLeft" activeCell="I53" activeCellId="0" sqref="I53"/>
    </sheetView>
  </sheetViews>
  <sheetFormatPr defaultColWidth="9.28125" defaultRowHeight="15" zeroHeight="false" outlineLevelRow="0" outlineLevelCol="0"/>
  <cols>
    <col collapsed="false" customWidth="true" hidden="false" outlineLevel="0" max="1" min="1" style="0" width="3.86"/>
    <col collapsed="false" customWidth="true" hidden="false" outlineLevel="0" max="2" min="2" style="1" width="4.43"/>
    <col collapsed="false" customWidth="true" hidden="false" outlineLevel="0" max="3" min="3" style="1" width="2.57"/>
    <col collapsed="false" customWidth="true" hidden="false" outlineLevel="0" max="4" min="4" style="1" width="3.57"/>
    <col collapsed="false" customWidth="true" hidden="false" outlineLevel="0" max="5" min="5" style="1" width="2.99"/>
    <col collapsed="false" customWidth="true" hidden="false" outlineLevel="0" max="6" min="6" style="1" width="4.29"/>
    <col collapsed="false" customWidth="true" hidden="false" outlineLevel="0" max="7" min="7" style="1" width="4.14"/>
    <col collapsed="false" customWidth="true" hidden="false" outlineLevel="0" max="8" min="8" style="1" width="5.14"/>
    <col collapsed="false" customWidth="true" hidden="false" outlineLevel="0" max="9" min="9" style="1" width="5.7"/>
    <col collapsed="false" customWidth="true" hidden="false" outlineLevel="0" max="10" min="10" style="1" width="51.71"/>
    <col collapsed="false" customWidth="true" hidden="false" outlineLevel="0" max="11" min="11" style="0" width="16.71"/>
    <col collapsed="false" customWidth="true" hidden="false" outlineLevel="0" max="12" min="12" style="0" width="11.42"/>
    <col collapsed="false" customWidth="true" hidden="false" outlineLevel="0" max="257" min="257" style="0" width="3.86"/>
    <col collapsed="false" customWidth="true" hidden="false" outlineLevel="0" max="258" min="258" style="0" width="4.43"/>
    <col collapsed="false" customWidth="true" hidden="false" outlineLevel="0" max="259" min="259" style="0" width="2.57"/>
    <col collapsed="false" customWidth="true" hidden="false" outlineLevel="0" max="260" min="260" style="0" width="3.57"/>
    <col collapsed="false" customWidth="true" hidden="false" outlineLevel="0" max="261" min="261" style="0" width="2.99"/>
    <col collapsed="false" customWidth="true" hidden="false" outlineLevel="0" max="262" min="262" style="0" width="4.29"/>
    <col collapsed="false" customWidth="true" hidden="false" outlineLevel="0" max="263" min="263" style="0" width="4.14"/>
    <col collapsed="false" customWidth="true" hidden="false" outlineLevel="0" max="264" min="264" style="0" width="5.14"/>
    <col collapsed="false" customWidth="true" hidden="false" outlineLevel="0" max="265" min="265" style="0" width="5.7"/>
    <col collapsed="false" customWidth="true" hidden="false" outlineLevel="0" max="266" min="266" style="0" width="51.71"/>
    <col collapsed="false" customWidth="true" hidden="false" outlineLevel="0" max="267" min="267" style="0" width="16.71"/>
    <col collapsed="false" customWidth="true" hidden="false" outlineLevel="0" max="513" min="513" style="0" width="3.86"/>
    <col collapsed="false" customWidth="true" hidden="false" outlineLevel="0" max="514" min="514" style="0" width="4.43"/>
    <col collapsed="false" customWidth="true" hidden="false" outlineLevel="0" max="515" min="515" style="0" width="2.57"/>
    <col collapsed="false" customWidth="true" hidden="false" outlineLevel="0" max="516" min="516" style="0" width="3.57"/>
    <col collapsed="false" customWidth="true" hidden="false" outlineLevel="0" max="517" min="517" style="0" width="2.99"/>
    <col collapsed="false" customWidth="true" hidden="false" outlineLevel="0" max="518" min="518" style="0" width="4.29"/>
    <col collapsed="false" customWidth="true" hidden="false" outlineLevel="0" max="519" min="519" style="0" width="4.14"/>
    <col collapsed="false" customWidth="true" hidden="false" outlineLevel="0" max="520" min="520" style="0" width="5.14"/>
    <col collapsed="false" customWidth="true" hidden="false" outlineLevel="0" max="521" min="521" style="0" width="5.7"/>
    <col collapsed="false" customWidth="true" hidden="false" outlineLevel="0" max="522" min="522" style="0" width="51.71"/>
    <col collapsed="false" customWidth="true" hidden="false" outlineLevel="0" max="523" min="523" style="0" width="16.71"/>
    <col collapsed="false" customWidth="true" hidden="false" outlineLevel="0" max="769" min="769" style="0" width="3.86"/>
    <col collapsed="false" customWidth="true" hidden="false" outlineLevel="0" max="770" min="770" style="0" width="4.43"/>
    <col collapsed="false" customWidth="true" hidden="false" outlineLevel="0" max="771" min="771" style="0" width="2.57"/>
    <col collapsed="false" customWidth="true" hidden="false" outlineLevel="0" max="772" min="772" style="0" width="3.57"/>
    <col collapsed="false" customWidth="true" hidden="false" outlineLevel="0" max="773" min="773" style="0" width="2.99"/>
    <col collapsed="false" customWidth="true" hidden="false" outlineLevel="0" max="774" min="774" style="0" width="4.29"/>
    <col collapsed="false" customWidth="true" hidden="false" outlineLevel="0" max="775" min="775" style="0" width="4.14"/>
    <col collapsed="false" customWidth="true" hidden="false" outlineLevel="0" max="776" min="776" style="0" width="5.14"/>
    <col collapsed="false" customWidth="true" hidden="false" outlineLevel="0" max="777" min="777" style="0" width="5.7"/>
    <col collapsed="false" customWidth="true" hidden="false" outlineLevel="0" max="778" min="778" style="0" width="51.71"/>
    <col collapsed="false" customWidth="true" hidden="false" outlineLevel="0" max="779" min="779" style="0" width="16.71"/>
  </cols>
  <sheetData>
    <row r="1" s="2" customFormat="true" ht="57" hidden="false" customHeight="true" outlineLevel="0" collapsed="false">
      <c r="B1" s="3"/>
      <c r="C1" s="3"/>
      <c r="D1" s="3"/>
      <c r="E1" s="3"/>
      <c r="F1" s="3"/>
      <c r="G1" s="3"/>
      <c r="H1" s="3"/>
      <c r="I1" s="3"/>
      <c r="J1" s="3"/>
    </row>
    <row r="2" s="2" customFormat="true" ht="16.5" hidden="false" customHeight="true" outlineLevel="0" collapsed="false">
      <c r="B2" s="3"/>
      <c r="C2" s="3"/>
      <c r="D2" s="3"/>
      <c r="E2" s="3"/>
      <c r="F2" s="3"/>
      <c r="G2" s="3"/>
      <c r="H2" s="3"/>
      <c r="I2" s="3"/>
      <c r="J2" s="3"/>
      <c r="K2" s="4"/>
    </row>
    <row r="3" s="2" customFormat="true" ht="15.75" hidden="false" customHeight="true" outlineLevel="0" collapsed="false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2" customFormat="true" ht="14.25" hidden="false" customHeight="true" outlineLevel="0" collapsed="false">
      <c r="B4" s="3"/>
      <c r="C4" s="3"/>
      <c r="D4" s="3"/>
      <c r="E4" s="3"/>
      <c r="F4" s="3"/>
      <c r="G4" s="3"/>
      <c r="H4" s="3"/>
      <c r="I4" s="3"/>
      <c r="J4" s="3"/>
      <c r="K4" s="4"/>
    </row>
    <row r="5" s="2" customFormat="true" ht="15.75" hidden="false" customHeight="true" outlineLevel="0" collapsed="false">
      <c r="B5" s="3"/>
      <c r="C5" s="3"/>
      <c r="D5" s="3"/>
      <c r="E5" s="3"/>
      <c r="F5" s="3"/>
      <c r="G5" s="3"/>
      <c r="H5" s="3"/>
      <c r="I5" s="3"/>
      <c r="J5" s="3"/>
      <c r="K5" s="4"/>
    </row>
    <row r="6" customFormat="false" ht="12.75" hidden="false" customHeight="true" outlineLevel="0" collapsed="false">
      <c r="A6" s="6" t="s">
        <v>1</v>
      </c>
      <c r="B6" s="7" t="s">
        <v>2</v>
      </c>
      <c r="C6" s="7"/>
      <c r="D6" s="7"/>
      <c r="E6" s="7"/>
      <c r="F6" s="7"/>
      <c r="G6" s="7"/>
      <c r="H6" s="7"/>
      <c r="I6" s="7"/>
      <c r="J6" s="8" t="s">
        <v>3</v>
      </c>
      <c r="K6" s="8" t="s">
        <v>4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customFormat="false" ht="42.75" hidden="false" customHeight="true" outlineLevel="0" collapsed="false">
      <c r="A7" s="6"/>
      <c r="B7" s="9" t="s">
        <v>5</v>
      </c>
      <c r="C7" s="7" t="s">
        <v>6</v>
      </c>
      <c r="D7" s="7"/>
      <c r="E7" s="7"/>
      <c r="F7" s="7"/>
      <c r="G7" s="7"/>
      <c r="H7" s="7" t="s">
        <v>7</v>
      </c>
      <c r="I7" s="7"/>
      <c r="J7" s="8"/>
      <c r="K7" s="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customFormat="false" ht="74.25" hidden="false" customHeight="true" outlineLevel="0" collapsed="false">
      <c r="A8" s="6"/>
      <c r="B8" s="9"/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8"/>
      <c r="K8" s="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customFormat="false" ht="15" hidden="false" customHeight="false" outlineLevel="0" collapsed="false">
      <c r="A9" s="10"/>
      <c r="B9" s="11" t="s">
        <v>15</v>
      </c>
      <c r="C9" s="11" t="s">
        <v>16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1" t="s">
        <v>22</v>
      </c>
      <c r="J9" s="12" t="n">
        <v>9</v>
      </c>
      <c r="K9" s="12" t="n">
        <v>10</v>
      </c>
      <c r="L9" s="13"/>
    </row>
    <row r="10" customFormat="false" ht="15.75" hidden="false" customHeight="true" outlineLevel="0" collapsed="false">
      <c r="A10" s="10" t="s">
        <v>15</v>
      </c>
      <c r="B10" s="11" t="s">
        <v>23</v>
      </c>
      <c r="C10" s="11" t="s">
        <v>15</v>
      </c>
      <c r="D10" s="11" t="s">
        <v>24</v>
      </c>
      <c r="E10" s="11" t="s">
        <v>24</v>
      </c>
      <c r="F10" s="11" t="s">
        <v>23</v>
      </c>
      <c r="G10" s="11" t="s">
        <v>24</v>
      </c>
      <c r="H10" s="11" t="s">
        <v>25</v>
      </c>
      <c r="I10" s="11" t="s">
        <v>23</v>
      </c>
      <c r="J10" s="14" t="s">
        <v>26</v>
      </c>
      <c r="K10" s="15" t="n">
        <f aca="false">K11+K16+K26+K29+K37+K41+K50+K54</f>
        <v>10085017</v>
      </c>
    </row>
    <row r="11" customFormat="false" ht="15.75" hidden="false" customHeight="true" outlineLevel="0" collapsed="false">
      <c r="A11" s="10" t="s">
        <v>16</v>
      </c>
      <c r="B11" s="11" t="s">
        <v>27</v>
      </c>
      <c r="C11" s="11" t="s">
        <v>15</v>
      </c>
      <c r="D11" s="11" t="s">
        <v>28</v>
      </c>
      <c r="E11" s="11" t="s">
        <v>24</v>
      </c>
      <c r="F11" s="11" t="s">
        <v>23</v>
      </c>
      <c r="G11" s="11" t="s">
        <v>24</v>
      </c>
      <c r="H11" s="11" t="s">
        <v>25</v>
      </c>
      <c r="I11" s="11" t="s">
        <v>23</v>
      </c>
      <c r="J11" s="14" t="s">
        <v>29</v>
      </c>
      <c r="K11" s="15" t="n">
        <f aca="false">K12</f>
        <v>1981800</v>
      </c>
      <c r="L11" s="13"/>
    </row>
    <row r="12" customFormat="false" ht="15" hidden="false" customHeight="true" outlineLevel="0" collapsed="false">
      <c r="A12" s="10" t="s">
        <v>17</v>
      </c>
      <c r="B12" s="11" t="s">
        <v>27</v>
      </c>
      <c r="C12" s="11" t="s">
        <v>15</v>
      </c>
      <c r="D12" s="11" t="s">
        <v>28</v>
      </c>
      <c r="E12" s="11" t="s">
        <v>30</v>
      </c>
      <c r="F12" s="11" t="s">
        <v>23</v>
      </c>
      <c r="G12" s="11" t="s">
        <v>28</v>
      </c>
      <c r="H12" s="11" t="s">
        <v>25</v>
      </c>
      <c r="I12" s="11" t="s">
        <v>31</v>
      </c>
      <c r="J12" s="14" t="s">
        <v>32</v>
      </c>
      <c r="K12" s="15" t="n">
        <f aca="false">SUM(K13:K15)</f>
        <v>1981800</v>
      </c>
      <c r="L12" s="13"/>
    </row>
    <row r="13" customFormat="false" ht="66.75" hidden="false" customHeight="true" outlineLevel="0" collapsed="false">
      <c r="A13" s="10" t="s">
        <v>18</v>
      </c>
      <c r="B13" s="11" t="s">
        <v>27</v>
      </c>
      <c r="C13" s="11" t="s">
        <v>15</v>
      </c>
      <c r="D13" s="11" t="s">
        <v>28</v>
      </c>
      <c r="E13" s="11" t="s">
        <v>30</v>
      </c>
      <c r="F13" s="11" t="s">
        <v>33</v>
      </c>
      <c r="G13" s="11" t="s">
        <v>28</v>
      </c>
      <c r="H13" s="11" t="s">
        <v>25</v>
      </c>
      <c r="I13" s="11" t="s">
        <v>31</v>
      </c>
      <c r="J13" s="14" t="s">
        <v>34</v>
      </c>
      <c r="K13" s="15" t="n">
        <v>1897490</v>
      </c>
    </row>
    <row r="14" customFormat="false" ht="90.75" hidden="false" customHeight="true" outlineLevel="0" collapsed="false">
      <c r="A14" s="10" t="s">
        <v>19</v>
      </c>
      <c r="B14" s="11" t="s">
        <v>27</v>
      </c>
      <c r="C14" s="11" t="s">
        <v>15</v>
      </c>
      <c r="D14" s="11" t="s">
        <v>28</v>
      </c>
      <c r="E14" s="11" t="s">
        <v>30</v>
      </c>
      <c r="F14" s="11" t="s">
        <v>35</v>
      </c>
      <c r="G14" s="11" t="s">
        <v>28</v>
      </c>
      <c r="H14" s="11" t="s">
        <v>25</v>
      </c>
      <c r="I14" s="11" t="s">
        <v>31</v>
      </c>
      <c r="J14" s="14" t="s">
        <v>36</v>
      </c>
      <c r="K14" s="15" t="n">
        <v>73890</v>
      </c>
    </row>
    <row r="15" customFormat="false" ht="40.5" hidden="false" customHeight="true" outlineLevel="0" collapsed="false">
      <c r="A15" s="10" t="s">
        <v>20</v>
      </c>
      <c r="B15" s="11" t="s">
        <v>27</v>
      </c>
      <c r="C15" s="11" t="s">
        <v>15</v>
      </c>
      <c r="D15" s="11" t="s">
        <v>28</v>
      </c>
      <c r="E15" s="11" t="s">
        <v>30</v>
      </c>
      <c r="F15" s="11" t="s">
        <v>37</v>
      </c>
      <c r="G15" s="11" t="s">
        <v>28</v>
      </c>
      <c r="H15" s="11" t="s">
        <v>25</v>
      </c>
      <c r="I15" s="11" t="s">
        <v>31</v>
      </c>
      <c r="J15" s="14" t="s">
        <v>38</v>
      </c>
      <c r="K15" s="15" t="n">
        <v>10420</v>
      </c>
    </row>
    <row r="16" customFormat="false" ht="29.25" hidden="false" customHeight="true" outlineLevel="0" collapsed="false">
      <c r="A16" s="10" t="s">
        <v>21</v>
      </c>
      <c r="B16" s="11" t="s">
        <v>23</v>
      </c>
      <c r="C16" s="11" t="s">
        <v>15</v>
      </c>
      <c r="D16" s="11" t="s">
        <v>39</v>
      </c>
      <c r="E16" s="11" t="s">
        <v>24</v>
      </c>
      <c r="F16" s="11" t="s">
        <v>23</v>
      </c>
      <c r="G16" s="11" t="s">
        <v>24</v>
      </c>
      <c r="H16" s="11" t="s">
        <v>25</v>
      </c>
      <c r="I16" s="11" t="s">
        <v>23</v>
      </c>
      <c r="J16" s="14" t="s">
        <v>40</v>
      </c>
      <c r="K16" s="15" t="n">
        <f aca="false">K17</f>
        <v>216700</v>
      </c>
    </row>
    <row r="17" customFormat="false" ht="27.75" hidden="false" customHeight="true" outlineLevel="0" collapsed="false">
      <c r="A17" s="10" t="s">
        <v>22</v>
      </c>
      <c r="B17" s="11" t="s">
        <v>41</v>
      </c>
      <c r="C17" s="11" t="s">
        <v>15</v>
      </c>
      <c r="D17" s="11" t="s">
        <v>39</v>
      </c>
      <c r="E17" s="11" t="s">
        <v>30</v>
      </c>
      <c r="F17" s="11" t="s">
        <v>23</v>
      </c>
      <c r="G17" s="11" t="s">
        <v>28</v>
      </c>
      <c r="H17" s="11" t="s">
        <v>25</v>
      </c>
      <c r="I17" s="11" t="s">
        <v>31</v>
      </c>
      <c r="J17" s="14" t="s">
        <v>42</v>
      </c>
      <c r="K17" s="15" t="n">
        <f aca="false">K18+K20+K22+K24</f>
        <v>216700</v>
      </c>
    </row>
    <row r="18" customFormat="false" ht="65.25" hidden="false" customHeight="true" outlineLevel="0" collapsed="false">
      <c r="A18" s="10" t="s">
        <v>43</v>
      </c>
      <c r="B18" s="11" t="s">
        <v>41</v>
      </c>
      <c r="C18" s="11" t="s">
        <v>15</v>
      </c>
      <c r="D18" s="11" t="s">
        <v>39</v>
      </c>
      <c r="E18" s="11" t="s">
        <v>30</v>
      </c>
      <c r="F18" s="11" t="s">
        <v>44</v>
      </c>
      <c r="G18" s="11" t="s">
        <v>28</v>
      </c>
      <c r="H18" s="11" t="s">
        <v>25</v>
      </c>
      <c r="I18" s="11" t="s">
        <v>31</v>
      </c>
      <c r="J18" s="14" t="s">
        <v>45</v>
      </c>
      <c r="K18" s="15" t="n">
        <f aca="false">K19</f>
        <v>99500</v>
      </c>
    </row>
    <row r="19" customFormat="false" ht="65.25" hidden="false" customHeight="true" outlineLevel="0" collapsed="false">
      <c r="A19" s="10" t="s">
        <v>46</v>
      </c>
      <c r="B19" s="11" t="s">
        <v>41</v>
      </c>
      <c r="C19" s="11" t="s">
        <v>15</v>
      </c>
      <c r="D19" s="11" t="s">
        <v>39</v>
      </c>
      <c r="E19" s="11" t="s">
        <v>30</v>
      </c>
      <c r="F19" s="11" t="s">
        <v>47</v>
      </c>
      <c r="G19" s="11" t="s">
        <v>28</v>
      </c>
      <c r="H19" s="11" t="s">
        <v>25</v>
      </c>
      <c r="I19" s="11" t="s">
        <v>31</v>
      </c>
      <c r="J19" s="14" t="s">
        <v>48</v>
      </c>
      <c r="K19" s="15" t="n">
        <v>99500</v>
      </c>
    </row>
    <row r="20" customFormat="false" ht="78" hidden="false" customHeight="true" outlineLevel="0" collapsed="false">
      <c r="A20" s="10" t="s">
        <v>49</v>
      </c>
      <c r="B20" s="11" t="s">
        <v>41</v>
      </c>
      <c r="C20" s="11" t="s">
        <v>15</v>
      </c>
      <c r="D20" s="11" t="s">
        <v>39</v>
      </c>
      <c r="E20" s="11" t="s">
        <v>30</v>
      </c>
      <c r="F20" s="11" t="s">
        <v>50</v>
      </c>
      <c r="G20" s="11" t="s">
        <v>28</v>
      </c>
      <c r="H20" s="11" t="s">
        <v>25</v>
      </c>
      <c r="I20" s="11" t="s">
        <v>31</v>
      </c>
      <c r="J20" s="14" t="s">
        <v>51</v>
      </c>
      <c r="K20" s="15" t="n">
        <f aca="false">K21</f>
        <v>700</v>
      </c>
    </row>
    <row r="21" customFormat="false" ht="78" hidden="false" customHeight="true" outlineLevel="0" collapsed="false">
      <c r="A21" s="10" t="s">
        <v>52</v>
      </c>
      <c r="B21" s="11" t="s">
        <v>41</v>
      </c>
      <c r="C21" s="11" t="s">
        <v>15</v>
      </c>
      <c r="D21" s="11" t="s">
        <v>39</v>
      </c>
      <c r="E21" s="11" t="s">
        <v>30</v>
      </c>
      <c r="F21" s="11" t="s">
        <v>53</v>
      </c>
      <c r="G21" s="11" t="s">
        <v>28</v>
      </c>
      <c r="H21" s="11" t="s">
        <v>25</v>
      </c>
      <c r="I21" s="11" t="s">
        <v>31</v>
      </c>
      <c r="J21" s="14" t="s">
        <v>54</v>
      </c>
      <c r="K21" s="15" t="n">
        <v>700</v>
      </c>
    </row>
    <row r="22" customFormat="false" ht="65.25" hidden="false" customHeight="true" outlineLevel="0" collapsed="false">
      <c r="A22" s="10" t="s">
        <v>55</v>
      </c>
      <c r="B22" s="11" t="s">
        <v>41</v>
      </c>
      <c r="C22" s="11" t="s">
        <v>15</v>
      </c>
      <c r="D22" s="11" t="s">
        <v>39</v>
      </c>
      <c r="E22" s="11" t="s">
        <v>30</v>
      </c>
      <c r="F22" s="11" t="s">
        <v>56</v>
      </c>
      <c r="G22" s="11" t="s">
        <v>28</v>
      </c>
      <c r="H22" s="11" t="s">
        <v>25</v>
      </c>
      <c r="I22" s="11" t="s">
        <v>31</v>
      </c>
      <c r="J22" s="14" t="s">
        <v>57</v>
      </c>
      <c r="K22" s="15" t="n">
        <f aca="false">K23</f>
        <v>134600</v>
      </c>
    </row>
    <row r="23" customFormat="false" ht="65.25" hidden="false" customHeight="true" outlineLevel="0" collapsed="false">
      <c r="A23" s="10" t="s">
        <v>58</v>
      </c>
      <c r="B23" s="11" t="s">
        <v>41</v>
      </c>
      <c r="C23" s="11" t="s">
        <v>15</v>
      </c>
      <c r="D23" s="11" t="s">
        <v>39</v>
      </c>
      <c r="E23" s="11" t="s">
        <v>30</v>
      </c>
      <c r="F23" s="11" t="s">
        <v>59</v>
      </c>
      <c r="G23" s="11" t="s">
        <v>28</v>
      </c>
      <c r="H23" s="11" t="s">
        <v>25</v>
      </c>
      <c r="I23" s="11" t="s">
        <v>31</v>
      </c>
      <c r="J23" s="14" t="s">
        <v>60</v>
      </c>
      <c r="K23" s="15" t="n">
        <v>134600</v>
      </c>
    </row>
    <row r="24" customFormat="false" ht="66" hidden="false" customHeight="true" outlineLevel="0" collapsed="false">
      <c r="A24" s="10" t="s">
        <v>61</v>
      </c>
      <c r="B24" s="11" t="s">
        <v>41</v>
      </c>
      <c r="C24" s="11" t="s">
        <v>15</v>
      </c>
      <c r="D24" s="11" t="s">
        <v>39</v>
      </c>
      <c r="E24" s="11" t="s">
        <v>30</v>
      </c>
      <c r="F24" s="11" t="s">
        <v>62</v>
      </c>
      <c r="G24" s="11" t="s">
        <v>28</v>
      </c>
      <c r="H24" s="11" t="s">
        <v>25</v>
      </c>
      <c r="I24" s="11" t="s">
        <v>31</v>
      </c>
      <c r="J24" s="14" t="s">
        <v>63</v>
      </c>
      <c r="K24" s="15" t="n">
        <f aca="false">K25</f>
        <v>-18100</v>
      </c>
    </row>
    <row r="25" customFormat="false" ht="66" hidden="false" customHeight="true" outlineLevel="0" collapsed="false">
      <c r="A25" s="10" t="s">
        <v>64</v>
      </c>
      <c r="B25" s="11" t="s">
        <v>41</v>
      </c>
      <c r="C25" s="11" t="s">
        <v>15</v>
      </c>
      <c r="D25" s="11" t="s">
        <v>39</v>
      </c>
      <c r="E25" s="11" t="s">
        <v>30</v>
      </c>
      <c r="F25" s="11" t="s">
        <v>65</v>
      </c>
      <c r="G25" s="11" t="s">
        <v>28</v>
      </c>
      <c r="H25" s="11" t="s">
        <v>25</v>
      </c>
      <c r="I25" s="11" t="s">
        <v>31</v>
      </c>
      <c r="J25" s="14" t="s">
        <v>66</v>
      </c>
      <c r="K25" s="15" t="n">
        <v>-18100</v>
      </c>
    </row>
    <row r="26" customFormat="false" ht="15" hidden="false" customHeight="true" outlineLevel="0" collapsed="false">
      <c r="A26" s="10" t="s">
        <v>67</v>
      </c>
      <c r="B26" s="11" t="s">
        <v>27</v>
      </c>
      <c r="C26" s="11" t="s">
        <v>15</v>
      </c>
      <c r="D26" s="11" t="s">
        <v>68</v>
      </c>
      <c r="E26" s="11" t="s">
        <v>24</v>
      </c>
      <c r="F26" s="11" t="s">
        <v>23</v>
      </c>
      <c r="G26" s="11" t="s">
        <v>24</v>
      </c>
      <c r="H26" s="11" t="s">
        <v>25</v>
      </c>
      <c r="I26" s="11" t="s">
        <v>23</v>
      </c>
      <c r="J26" s="14" t="s">
        <v>69</v>
      </c>
      <c r="K26" s="15" t="n">
        <f aca="false">K27</f>
        <v>62208</v>
      </c>
    </row>
    <row r="27" customFormat="false" ht="15" hidden="false" customHeight="true" outlineLevel="0" collapsed="false">
      <c r="A27" s="10" t="s">
        <v>70</v>
      </c>
      <c r="B27" s="11" t="s">
        <v>27</v>
      </c>
      <c r="C27" s="11" t="s">
        <v>15</v>
      </c>
      <c r="D27" s="11" t="s">
        <v>68</v>
      </c>
      <c r="E27" s="11" t="s">
        <v>39</v>
      </c>
      <c r="F27" s="11" t="s">
        <v>23</v>
      </c>
      <c r="G27" s="11" t="s">
        <v>28</v>
      </c>
      <c r="H27" s="11" t="s">
        <v>25</v>
      </c>
      <c r="I27" s="11" t="s">
        <v>31</v>
      </c>
      <c r="J27" s="14" t="s">
        <v>71</v>
      </c>
      <c r="K27" s="15" t="n">
        <f aca="false">SUM(K28:K28)</f>
        <v>62208</v>
      </c>
    </row>
    <row r="28" customFormat="false" ht="27" hidden="false" customHeight="true" outlineLevel="0" collapsed="false">
      <c r="A28" s="10" t="s">
        <v>72</v>
      </c>
      <c r="B28" s="16" t="s">
        <v>27</v>
      </c>
      <c r="C28" s="16" t="s">
        <v>15</v>
      </c>
      <c r="D28" s="16" t="s">
        <v>68</v>
      </c>
      <c r="E28" s="16" t="s">
        <v>39</v>
      </c>
      <c r="F28" s="16" t="s">
        <v>33</v>
      </c>
      <c r="G28" s="16" t="s">
        <v>28</v>
      </c>
      <c r="H28" s="16" t="s">
        <v>25</v>
      </c>
      <c r="I28" s="16" t="s">
        <v>31</v>
      </c>
      <c r="J28" s="17" t="s">
        <v>71</v>
      </c>
      <c r="K28" s="18" t="n">
        <v>62208</v>
      </c>
    </row>
    <row r="29" customFormat="false" ht="15" hidden="false" customHeight="false" outlineLevel="0" collapsed="false">
      <c r="A29" s="10" t="s">
        <v>73</v>
      </c>
      <c r="B29" s="11" t="s">
        <v>27</v>
      </c>
      <c r="C29" s="11" t="s">
        <v>15</v>
      </c>
      <c r="D29" s="11" t="s">
        <v>74</v>
      </c>
      <c r="E29" s="11" t="s">
        <v>24</v>
      </c>
      <c r="F29" s="11" t="s">
        <v>23</v>
      </c>
      <c r="G29" s="11" t="s">
        <v>24</v>
      </c>
      <c r="H29" s="11" t="s">
        <v>25</v>
      </c>
      <c r="I29" s="11" t="s">
        <v>23</v>
      </c>
      <c r="J29" s="14" t="s">
        <v>75</v>
      </c>
      <c r="K29" s="15" t="n">
        <f aca="false">K30+K32</f>
        <v>7571978</v>
      </c>
    </row>
    <row r="30" customFormat="false" ht="15" hidden="false" customHeight="false" outlineLevel="0" collapsed="false">
      <c r="A30" s="10" t="s">
        <v>76</v>
      </c>
      <c r="B30" s="19" t="s">
        <v>27</v>
      </c>
      <c r="C30" s="19" t="s">
        <v>15</v>
      </c>
      <c r="D30" s="19" t="s">
        <v>74</v>
      </c>
      <c r="E30" s="19" t="s">
        <v>28</v>
      </c>
      <c r="F30" s="19" t="s">
        <v>23</v>
      </c>
      <c r="G30" s="19" t="s">
        <v>24</v>
      </c>
      <c r="H30" s="19" t="s">
        <v>25</v>
      </c>
      <c r="I30" s="19" t="s">
        <v>31</v>
      </c>
      <c r="J30" s="20" t="s">
        <v>77</v>
      </c>
      <c r="K30" s="15" t="n">
        <f aca="false">K31</f>
        <v>447850</v>
      </c>
    </row>
    <row r="31" customFormat="false" ht="38.25" hidden="false" customHeight="false" outlineLevel="0" collapsed="false">
      <c r="A31" s="10" t="s">
        <v>78</v>
      </c>
      <c r="B31" s="19" t="s">
        <v>27</v>
      </c>
      <c r="C31" s="19" t="s">
        <v>15</v>
      </c>
      <c r="D31" s="19" t="s">
        <v>74</v>
      </c>
      <c r="E31" s="19" t="s">
        <v>28</v>
      </c>
      <c r="F31" s="19" t="s">
        <v>37</v>
      </c>
      <c r="G31" s="19" t="s">
        <v>46</v>
      </c>
      <c r="H31" s="19" t="s">
        <v>25</v>
      </c>
      <c r="I31" s="19" t="s">
        <v>31</v>
      </c>
      <c r="J31" s="20" t="s">
        <v>79</v>
      </c>
      <c r="K31" s="15" t="n">
        <v>447850</v>
      </c>
    </row>
    <row r="32" customFormat="false" ht="15" hidden="false" customHeight="false" outlineLevel="0" collapsed="false">
      <c r="A32" s="10" t="s">
        <v>80</v>
      </c>
      <c r="B32" s="19" t="s">
        <v>27</v>
      </c>
      <c r="C32" s="19" t="s">
        <v>15</v>
      </c>
      <c r="D32" s="19" t="s">
        <v>74</v>
      </c>
      <c r="E32" s="19" t="s">
        <v>74</v>
      </c>
      <c r="F32" s="19" t="s">
        <v>23</v>
      </c>
      <c r="G32" s="19" t="s">
        <v>24</v>
      </c>
      <c r="H32" s="19" t="s">
        <v>25</v>
      </c>
      <c r="I32" s="19" t="s">
        <v>31</v>
      </c>
      <c r="J32" s="20" t="s">
        <v>81</v>
      </c>
      <c r="K32" s="15" t="n">
        <f aca="false">K33+K35</f>
        <v>7124128</v>
      </c>
    </row>
    <row r="33" customFormat="false" ht="15" hidden="false" customHeight="false" outlineLevel="0" collapsed="false">
      <c r="A33" s="10" t="s">
        <v>82</v>
      </c>
      <c r="B33" s="19" t="s">
        <v>27</v>
      </c>
      <c r="C33" s="19" t="s">
        <v>15</v>
      </c>
      <c r="D33" s="19" t="s">
        <v>74</v>
      </c>
      <c r="E33" s="19" t="s">
        <v>74</v>
      </c>
      <c r="F33" s="19" t="s">
        <v>37</v>
      </c>
      <c r="G33" s="19" t="s">
        <v>24</v>
      </c>
      <c r="H33" s="19" t="s">
        <v>25</v>
      </c>
      <c r="I33" s="19" t="s">
        <v>31</v>
      </c>
      <c r="J33" s="20" t="s">
        <v>83</v>
      </c>
      <c r="K33" s="15" t="n">
        <f aca="false">K34</f>
        <v>1136254</v>
      </c>
    </row>
    <row r="34" customFormat="false" ht="25.5" hidden="false" customHeight="false" outlineLevel="0" collapsed="false">
      <c r="A34" s="10" t="s">
        <v>84</v>
      </c>
      <c r="B34" s="19" t="s">
        <v>27</v>
      </c>
      <c r="C34" s="19" t="s">
        <v>15</v>
      </c>
      <c r="D34" s="19" t="s">
        <v>74</v>
      </c>
      <c r="E34" s="19" t="s">
        <v>74</v>
      </c>
      <c r="F34" s="19" t="s">
        <v>85</v>
      </c>
      <c r="G34" s="19" t="s">
        <v>46</v>
      </c>
      <c r="H34" s="19" t="s">
        <v>25</v>
      </c>
      <c r="I34" s="19" t="s">
        <v>31</v>
      </c>
      <c r="J34" s="20" t="s">
        <v>86</v>
      </c>
      <c r="K34" s="15" t="n">
        <v>1136254</v>
      </c>
    </row>
    <row r="35" customFormat="false" ht="15" hidden="false" customHeight="false" outlineLevel="0" collapsed="false">
      <c r="A35" s="10" t="s">
        <v>87</v>
      </c>
      <c r="B35" s="19" t="s">
        <v>27</v>
      </c>
      <c r="C35" s="19" t="s">
        <v>15</v>
      </c>
      <c r="D35" s="19" t="s">
        <v>74</v>
      </c>
      <c r="E35" s="19" t="s">
        <v>74</v>
      </c>
      <c r="F35" s="19" t="s">
        <v>88</v>
      </c>
      <c r="G35" s="19" t="s">
        <v>24</v>
      </c>
      <c r="H35" s="19" t="s">
        <v>25</v>
      </c>
      <c r="I35" s="19" t="s">
        <v>31</v>
      </c>
      <c r="J35" s="20" t="s">
        <v>89</v>
      </c>
      <c r="K35" s="15" t="n">
        <f aca="false">K36</f>
        <v>5987874</v>
      </c>
    </row>
    <row r="36" customFormat="false" ht="25.5" hidden="false" customHeight="false" outlineLevel="0" collapsed="false">
      <c r="A36" s="10" t="s">
        <v>90</v>
      </c>
      <c r="B36" s="19" t="s">
        <v>27</v>
      </c>
      <c r="C36" s="19" t="s">
        <v>15</v>
      </c>
      <c r="D36" s="19" t="s">
        <v>74</v>
      </c>
      <c r="E36" s="19" t="s">
        <v>74</v>
      </c>
      <c r="F36" s="19" t="s">
        <v>91</v>
      </c>
      <c r="G36" s="19" t="s">
        <v>46</v>
      </c>
      <c r="H36" s="19" t="s">
        <v>25</v>
      </c>
      <c r="I36" s="19" t="s">
        <v>31</v>
      </c>
      <c r="J36" s="20" t="s">
        <v>92</v>
      </c>
      <c r="K36" s="15" t="n">
        <v>5987874</v>
      </c>
    </row>
    <row r="37" customFormat="false" ht="15.75" hidden="false" customHeight="true" outlineLevel="0" collapsed="false">
      <c r="A37" s="10" t="s">
        <v>93</v>
      </c>
      <c r="B37" s="11" t="s">
        <v>94</v>
      </c>
      <c r="C37" s="11" t="s">
        <v>15</v>
      </c>
      <c r="D37" s="11" t="s">
        <v>95</v>
      </c>
      <c r="E37" s="11" t="s">
        <v>24</v>
      </c>
      <c r="F37" s="11" t="s">
        <v>23</v>
      </c>
      <c r="G37" s="11" t="s">
        <v>24</v>
      </c>
      <c r="H37" s="11" t="s">
        <v>25</v>
      </c>
      <c r="I37" s="11" t="s">
        <v>23</v>
      </c>
      <c r="J37" s="14" t="s">
        <v>96</v>
      </c>
      <c r="K37" s="15" t="n">
        <f aca="false">K38</f>
        <v>6600</v>
      </c>
    </row>
    <row r="38" customFormat="false" ht="39" hidden="false" customHeight="false" outlineLevel="0" collapsed="false">
      <c r="A38" s="10" t="s">
        <v>97</v>
      </c>
      <c r="B38" s="21" t="s">
        <v>94</v>
      </c>
      <c r="C38" s="21" t="s">
        <v>15</v>
      </c>
      <c r="D38" s="21" t="s">
        <v>95</v>
      </c>
      <c r="E38" s="21" t="s">
        <v>98</v>
      </c>
      <c r="F38" s="21" t="s">
        <v>23</v>
      </c>
      <c r="G38" s="21" t="s">
        <v>28</v>
      </c>
      <c r="H38" s="21" t="s">
        <v>25</v>
      </c>
      <c r="I38" s="21" t="s">
        <v>31</v>
      </c>
      <c r="J38" s="20" t="s">
        <v>99</v>
      </c>
      <c r="K38" s="15" t="n">
        <f aca="false">K39</f>
        <v>6600</v>
      </c>
    </row>
    <row r="39" customFormat="false" ht="64.5" hidden="false" customHeight="false" outlineLevel="0" collapsed="false">
      <c r="A39" s="10" t="s">
        <v>100</v>
      </c>
      <c r="B39" s="21" t="s">
        <v>94</v>
      </c>
      <c r="C39" s="21" t="s">
        <v>15</v>
      </c>
      <c r="D39" s="21" t="s">
        <v>95</v>
      </c>
      <c r="E39" s="21" t="s">
        <v>98</v>
      </c>
      <c r="F39" s="21" t="s">
        <v>35</v>
      </c>
      <c r="G39" s="21" t="s">
        <v>28</v>
      </c>
      <c r="H39" s="21" t="s">
        <v>25</v>
      </c>
      <c r="I39" s="21" t="s">
        <v>31</v>
      </c>
      <c r="J39" s="20" t="s">
        <v>101</v>
      </c>
      <c r="K39" s="15" t="n">
        <f aca="false">K40</f>
        <v>6600</v>
      </c>
    </row>
    <row r="40" customFormat="false" ht="90" hidden="false" customHeight="false" outlineLevel="0" collapsed="false">
      <c r="A40" s="10" t="s">
        <v>102</v>
      </c>
      <c r="B40" s="22" t="s">
        <v>94</v>
      </c>
      <c r="C40" s="22" t="s">
        <v>15</v>
      </c>
      <c r="D40" s="22" t="s">
        <v>95</v>
      </c>
      <c r="E40" s="22" t="s">
        <v>98</v>
      </c>
      <c r="F40" s="22" t="s">
        <v>35</v>
      </c>
      <c r="G40" s="22" t="s">
        <v>28</v>
      </c>
      <c r="H40" s="22" t="s">
        <v>103</v>
      </c>
      <c r="I40" s="22" t="s">
        <v>31</v>
      </c>
      <c r="J40" s="20" t="s">
        <v>104</v>
      </c>
      <c r="K40" s="15" t="n">
        <v>6600</v>
      </c>
    </row>
    <row r="41" customFormat="false" ht="41.25" hidden="false" customHeight="true" outlineLevel="0" collapsed="false">
      <c r="A41" s="10" t="s">
        <v>105</v>
      </c>
      <c r="B41" s="11" t="s">
        <v>94</v>
      </c>
      <c r="C41" s="11" t="s">
        <v>15</v>
      </c>
      <c r="D41" s="11" t="s">
        <v>49</v>
      </c>
      <c r="E41" s="11" t="s">
        <v>24</v>
      </c>
      <c r="F41" s="11" t="s">
        <v>23</v>
      </c>
      <c r="G41" s="11" t="s">
        <v>24</v>
      </c>
      <c r="H41" s="11" t="s">
        <v>25</v>
      </c>
      <c r="I41" s="11" t="s">
        <v>23</v>
      </c>
      <c r="J41" s="14" t="s">
        <v>106</v>
      </c>
      <c r="K41" s="15" t="n">
        <f aca="false">K42+K47</f>
        <v>241606</v>
      </c>
      <c r="L41" s="13"/>
    </row>
    <row r="42" customFormat="false" ht="78.75" hidden="false" customHeight="true" outlineLevel="0" collapsed="false">
      <c r="A42" s="10" t="s">
        <v>107</v>
      </c>
      <c r="B42" s="11" t="s">
        <v>94</v>
      </c>
      <c r="C42" s="11" t="s">
        <v>15</v>
      </c>
      <c r="D42" s="11" t="s">
        <v>49</v>
      </c>
      <c r="E42" s="11" t="s">
        <v>68</v>
      </c>
      <c r="F42" s="11" t="s">
        <v>23</v>
      </c>
      <c r="G42" s="11" t="s">
        <v>24</v>
      </c>
      <c r="H42" s="11" t="s">
        <v>25</v>
      </c>
      <c r="I42" s="11" t="s">
        <v>108</v>
      </c>
      <c r="J42" s="14" t="s">
        <v>109</v>
      </c>
      <c r="K42" s="15" t="n">
        <f aca="false">K43+K45</f>
        <v>228730</v>
      </c>
    </row>
    <row r="43" customFormat="false" ht="66" hidden="false" customHeight="true" outlineLevel="0" collapsed="false">
      <c r="A43" s="10" t="s">
        <v>110</v>
      </c>
      <c r="B43" s="11" t="s">
        <v>94</v>
      </c>
      <c r="C43" s="11" t="s">
        <v>15</v>
      </c>
      <c r="D43" s="11" t="s">
        <v>49</v>
      </c>
      <c r="E43" s="11" t="s">
        <v>68</v>
      </c>
      <c r="F43" s="11" t="s">
        <v>35</v>
      </c>
      <c r="G43" s="11" t="s">
        <v>24</v>
      </c>
      <c r="H43" s="11" t="s">
        <v>25</v>
      </c>
      <c r="I43" s="11" t="s">
        <v>108</v>
      </c>
      <c r="J43" s="14" t="s">
        <v>111</v>
      </c>
      <c r="K43" s="15" t="n">
        <f aca="false">SUM(K44:K44)</f>
        <v>198073</v>
      </c>
    </row>
    <row r="44" customFormat="false" ht="66.75" hidden="false" customHeight="true" outlineLevel="0" collapsed="false">
      <c r="A44" s="10" t="s">
        <v>112</v>
      </c>
      <c r="B44" s="11" t="s">
        <v>94</v>
      </c>
      <c r="C44" s="11" t="s">
        <v>15</v>
      </c>
      <c r="D44" s="11" t="s">
        <v>49</v>
      </c>
      <c r="E44" s="11" t="s">
        <v>68</v>
      </c>
      <c r="F44" s="11" t="s">
        <v>113</v>
      </c>
      <c r="G44" s="11" t="s">
        <v>46</v>
      </c>
      <c r="H44" s="11" t="s">
        <v>25</v>
      </c>
      <c r="I44" s="11" t="s">
        <v>108</v>
      </c>
      <c r="J44" s="14" t="s">
        <v>114</v>
      </c>
      <c r="K44" s="15" t="n">
        <v>198073</v>
      </c>
    </row>
    <row r="45" customFormat="false" ht="80.25" hidden="false" customHeight="true" outlineLevel="0" collapsed="false">
      <c r="A45" s="10" t="s">
        <v>115</v>
      </c>
      <c r="B45" s="11" t="s">
        <v>94</v>
      </c>
      <c r="C45" s="11" t="s">
        <v>15</v>
      </c>
      <c r="D45" s="11" t="s">
        <v>49</v>
      </c>
      <c r="E45" s="11" t="s">
        <v>68</v>
      </c>
      <c r="F45" s="11" t="s">
        <v>37</v>
      </c>
      <c r="G45" s="11" t="s">
        <v>24</v>
      </c>
      <c r="H45" s="11" t="s">
        <v>25</v>
      </c>
      <c r="I45" s="11" t="s">
        <v>108</v>
      </c>
      <c r="J45" s="14" t="s">
        <v>116</v>
      </c>
      <c r="K45" s="15" t="n">
        <f aca="false">SUM(K46:K46)</f>
        <v>30657</v>
      </c>
    </row>
    <row r="46" customFormat="false" ht="66.75" hidden="false" customHeight="true" outlineLevel="0" collapsed="false">
      <c r="A46" s="10" t="s">
        <v>117</v>
      </c>
      <c r="B46" s="11" t="s">
        <v>94</v>
      </c>
      <c r="C46" s="11" t="s">
        <v>15</v>
      </c>
      <c r="D46" s="11" t="s">
        <v>49</v>
      </c>
      <c r="E46" s="11" t="s">
        <v>68</v>
      </c>
      <c r="F46" s="11" t="s">
        <v>118</v>
      </c>
      <c r="G46" s="11" t="s">
        <v>46</v>
      </c>
      <c r="H46" s="11" t="s">
        <v>25</v>
      </c>
      <c r="I46" s="11" t="s">
        <v>108</v>
      </c>
      <c r="J46" s="14" t="s">
        <v>119</v>
      </c>
      <c r="K46" s="15" t="n">
        <v>30657</v>
      </c>
    </row>
    <row r="47" customFormat="false" ht="27" hidden="false" customHeight="true" outlineLevel="0" collapsed="false">
      <c r="A47" s="10" t="s">
        <v>120</v>
      </c>
      <c r="B47" s="11" t="s">
        <v>94</v>
      </c>
      <c r="C47" s="11" t="s">
        <v>15</v>
      </c>
      <c r="D47" s="11" t="s">
        <v>49</v>
      </c>
      <c r="E47" s="11" t="s">
        <v>121</v>
      </c>
      <c r="F47" s="11" t="s">
        <v>23</v>
      </c>
      <c r="G47" s="11" t="s">
        <v>24</v>
      </c>
      <c r="H47" s="11" t="s">
        <v>25</v>
      </c>
      <c r="I47" s="11" t="s">
        <v>108</v>
      </c>
      <c r="J47" s="14" t="s">
        <v>122</v>
      </c>
      <c r="K47" s="15" t="n">
        <f aca="false">K48</f>
        <v>12876</v>
      </c>
    </row>
    <row r="48" customFormat="false" ht="39.75" hidden="false" customHeight="true" outlineLevel="0" collapsed="false">
      <c r="A48" s="10" t="s">
        <v>123</v>
      </c>
      <c r="B48" s="11" t="s">
        <v>94</v>
      </c>
      <c r="C48" s="11" t="s">
        <v>15</v>
      </c>
      <c r="D48" s="11" t="s">
        <v>49</v>
      </c>
      <c r="E48" s="11" t="s">
        <v>121</v>
      </c>
      <c r="F48" s="11" t="s">
        <v>88</v>
      </c>
      <c r="G48" s="11" t="s">
        <v>24</v>
      </c>
      <c r="H48" s="11" t="s">
        <v>25</v>
      </c>
      <c r="I48" s="11" t="s">
        <v>108</v>
      </c>
      <c r="J48" s="14" t="s">
        <v>124</v>
      </c>
      <c r="K48" s="15" t="n">
        <f aca="false">K49</f>
        <v>12876</v>
      </c>
    </row>
    <row r="49" customFormat="false" ht="68.25" hidden="false" customHeight="true" outlineLevel="0" collapsed="false">
      <c r="A49" s="10" t="s">
        <v>125</v>
      </c>
      <c r="B49" s="11" t="s">
        <v>94</v>
      </c>
      <c r="C49" s="11" t="s">
        <v>15</v>
      </c>
      <c r="D49" s="11" t="s">
        <v>49</v>
      </c>
      <c r="E49" s="11" t="s">
        <v>121</v>
      </c>
      <c r="F49" s="11" t="s">
        <v>126</v>
      </c>
      <c r="G49" s="11" t="s">
        <v>46</v>
      </c>
      <c r="H49" s="11" t="s">
        <v>25</v>
      </c>
      <c r="I49" s="11" t="s">
        <v>108</v>
      </c>
      <c r="J49" s="14" t="s">
        <v>127</v>
      </c>
      <c r="K49" s="15" t="n">
        <v>12876</v>
      </c>
    </row>
    <row r="50" customFormat="false" ht="40.5" hidden="false" customHeight="true" outlineLevel="0" collapsed="false">
      <c r="A50" s="10" t="s">
        <v>128</v>
      </c>
      <c r="B50" s="11" t="s">
        <v>94</v>
      </c>
      <c r="C50" s="11" t="s">
        <v>15</v>
      </c>
      <c r="D50" s="11" t="s">
        <v>58</v>
      </c>
      <c r="E50" s="11" t="s">
        <v>24</v>
      </c>
      <c r="F50" s="11" t="s">
        <v>23</v>
      </c>
      <c r="G50" s="11" t="s">
        <v>24</v>
      </c>
      <c r="H50" s="11" t="s">
        <v>25</v>
      </c>
      <c r="I50" s="11" t="s">
        <v>23</v>
      </c>
      <c r="J50" s="14" t="s">
        <v>129</v>
      </c>
      <c r="K50" s="15" t="n">
        <f aca="false">K51</f>
        <v>0</v>
      </c>
    </row>
    <row r="51" customFormat="false" ht="35.25" hidden="false" customHeight="true" outlineLevel="0" collapsed="false">
      <c r="A51" s="10" t="s">
        <v>130</v>
      </c>
      <c r="B51" s="11" t="s">
        <v>94</v>
      </c>
      <c r="C51" s="11" t="s">
        <v>15</v>
      </c>
      <c r="D51" s="11" t="s">
        <v>58</v>
      </c>
      <c r="E51" s="11" t="s">
        <v>74</v>
      </c>
      <c r="F51" s="11" t="s">
        <v>23</v>
      </c>
      <c r="G51" s="11" t="s">
        <v>24</v>
      </c>
      <c r="H51" s="11" t="s">
        <v>25</v>
      </c>
      <c r="I51" s="11" t="s">
        <v>131</v>
      </c>
      <c r="J51" s="14" t="s">
        <v>132</v>
      </c>
      <c r="K51" s="15" t="n">
        <f aca="false">K52</f>
        <v>0</v>
      </c>
    </row>
    <row r="52" customFormat="false" ht="40.5" hidden="false" customHeight="true" outlineLevel="0" collapsed="false">
      <c r="A52" s="10" t="s">
        <v>133</v>
      </c>
      <c r="B52" s="11" t="s">
        <v>94</v>
      </c>
      <c r="C52" s="11" t="s">
        <v>15</v>
      </c>
      <c r="D52" s="11" t="s">
        <v>58</v>
      </c>
      <c r="E52" s="11" t="s">
        <v>74</v>
      </c>
      <c r="F52" s="11" t="s">
        <v>35</v>
      </c>
      <c r="G52" s="11" t="s">
        <v>24</v>
      </c>
      <c r="H52" s="11" t="s">
        <v>25</v>
      </c>
      <c r="I52" s="11" t="s">
        <v>131</v>
      </c>
      <c r="J52" s="14" t="s">
        <v>134</v>
      </c>
      <c r="K52" s="15" t="n">
        <f aca="false">K53</f>
        <v>0</v>
      </c>
    </row>
    <row r="53" customFormat="false" ht="40.5" hidden="false" customHeight="true" outlineLevel="0" collapsed="false">
      <c r="A53" s="10" t="s">
        <v>135</v>
      </c>
      <c r="B53" s="11" t="s">
        <v>94</v>
      </c>
      <c r="C53" s="11" t="s">
        <v>15</v>
      </c>
      <c r="D53" s="11" t="s">
        <v>58</v>
      </c>
      <c r="E53" s="11" t="s">
        <v>74</v>
      </c>
      <c r="F53" s="11" t="s">
        <v>113</v>
      </c>
      <c r="G53" s="11" t="s">
        <v>46</v>
      </c>
      <c r="H53" s="11" t="s">
        <v>25</v>
      </c>
      <c r="I53" s="11" t="s">
        <v>131</v>
      </c>
      <c r="J53" s="14" t="s">
        <v>136</v>
      </c>
      <c r="K53" s="15" t="n">
        <v>0</v>
      </c>
    </row>
    <row r="54" customFormat="false" ht="24.75" hidden="false" customHeight="true" outlineLevel="0" collapsed="false">
      <c r="A54" s="10" t="s">
        <v>137</v>
      </c>
      <c r="B54" s="11" t="s">
        <v>94</v>
      </c>
      <c r="C54" s="11" t="s">
        <v>15</v>
      </c>
      <c r="D54" s="11" t="s">
        <v>64</v>
      </c>
      <c r="E54" s="11" t="s">
        <v>24</v>
      </c>
      <c r="F54" s="11" t="s">
        <v>23</v>
      </c>
      <c r="G54" s="11" t="s">
        <v>24</v>
      </c>
      <c r="H54" s="11" t="s">
        <v>25</v>
      </c>
      <c r="I54" s="11" t="s">
        <v>23</v>
      </c>
      <c r="J54" s="14" t="s">
        <v>138</v>
      </c>
      <c r="K54" s="15" t="n">
        <f aca="false">K55+K57</f>
        <v>4125</v>
      </c>
    </row>
    <row r="55" customFormat="false" ht="42" hidden="false" customHeight="true" outlineLevel="0" collapsed="false">
      <c r="A55" s="10" t="s">
        <v>139</v>
      </c>
      <c r="B55" s="11" t="s">
        <v>94</v>
      </c>
      <c r="C55" s="11" t="s">
        <v>15</v>
      </c>
      <c r="D55" s="11" t="s">
        <v>64</v>
      </c>
      <c r="E55" s="11" t="s">
        <v>30</v>
      </c>
      <c r="F55" s="11" t="s">
        <v>23</v>
      </c>
      <c r="G55" s="11" t="s">
        <v>30</v>
      </c>
      <c r="H55" s="11" t="s">
        <v>25</v>
      </c>
      <c r="I55" s="11" t="s">
        <v>140</v>
      </c>
      <c r="J55" s="14" t="s">
        <v>141</v>
      </c>
      <c r="K55" s="15" t="n">
        <f aca="false">K56</f>
        <v>0</v>
      </c>
    </row>
    <row r="56" customFormat="false" ht="54.75" hidden="false" customHeight="true" outlineLevel="0" collapsed="false">
      <c r="A56" s="10" t="s">
        <v>142</v>
      </c>
      <c r="B56" s="11" t="s">
        <v>94</v>
      </c>
      <c r="C56" s="11" t="s">
        <v>15</v>
      </c>
      <c r="D56" s="11" t="s">
        <v>64</v>
      </c>
      <c r="E56" s="11" t="s">
        <v>30</v>
      </c>
      <c r="F56" s="11" t="s">
        <v>35</v>
      </c>
      <c r="G56" s="11" t="s">
        <v>30</v>
      </c>
      <c r="H56" s="11" t="s">
        <v>25</v>
      </c>
      <c r="I56" s="11" t="s">
        <v>140</v>
      </c>
      <c r="J56" s="14" t="s">
        <v>143</v>
      </c>
      <c r="K56" s="15" t="n">
        <v>0</v>
      </c>
    </row>
    <row r="57" customFormat="false" ht="105" hidden="false" customHeight="true" outlineLevel="0" collapsed="false">
      <c r="A57" s="10" t="s">
        <v>144</v>
      </c>
      <c r="B57" s="11" t="s">
        <v>94</v>
      </c>
      <c r="C57" s="11" t="s">
        <v>15</v>
      </c>
      <c r="D57" s="11" t="s">
        <v>64</v>
      </c>
      <c r="E57" s="11" t="s">
        <v>145</v>
      </c>
      <c r="F57" s="11" t="s">
        <v>23</v>
      </c>
      <c r="G57" s="11" t="s">
        <v>24</v>
      </c>
      <c r="H57" s="11" t="s">
        <v>25</v>
      </c>
      <c r="I57" s="11" t="s">
        <v>140</v>
      </c>
      <c r="J57" s="14" t="s">
        <v>146</v>
      </c>
      <c r="K57" s="15" t="n">
        <f aca="false">K58</f>
        <v>4125</v>
      </c>
    </row>
    <row r="58" customFormat="false" ht="54.75" hidden="false" customHeight="true" outlineLevel="0" collapsed="false">
      <c r="A58" s="10" t="s">
        <v>147</v>
      </c>
      <c r="B58" s="11" t="s">
        <v>94</v>
      </c>
      <c r="C58" s="11" t="s">
        <v>15</v>
      </c>
      <c r="D58" s="11" t="s">
        <v>64</v>
      </c>
      <c r="E58" s="11" t="s">
        <v>145</v>
      </c>
      <c r="F58" s="11" t="s">
        <v>33</v>
      </c>
      <c r="G58" s="11" t="s">
        <v>24</v>
      </c>
      <c r="H58" s="11" t="s">
        <v>25</v>
      </c>
      <c r="I58" s="11" t="s">
        <v>140</v>
      </c>
      <c r="J58" s="14" t="s">
        <v>148</v>
      </c>
      <c r="K58" s="15" t="n">
        <f aca="false">K59</f>
        <v>4125</v>
      </c>
    </row>
    <row r="59" customFormat="false" ht="64.5" hidden="false" customHeight="false" outlineLevel="0" collapsed="false">
      <c r="A59" s="10" t="s">
        <v>149</v>
      </c>
      <c r="B59" s="11" t="s">
        <v>94</v>
      </c>
      <c r="C59" s="11" t="s">
        <v>15</v>
      </c>
      <c r="D59" s="11" t="s">
        <v>64</v>
      </c>
      <c r="E59" s="11" t="s">
        <v>145</v>
      </c>
      <c r="F59" s="11" t="s">
        <v>33</v>
      </c>
      <c r="G59" s="11" t="s">
        <v>46</v>
      </c>
      <c r="H59" s="11" t="s">
        <v>25</v>
      </c>
      <c r="I59" s="11" t="s">
        <v>140</v>
      </c>
      <c r="J59" s="23" t="s">
        <v>150</v>
      </c>
      <c r="K59" s="24" t="n">
        <v>4125</v>
      </c>
    </row>
  </sheetData>
  <mergeCells count="8">
    <mergeCell ref="A3:K3"/>
    <mergeCell ref="A6:A8"/>
    <mergeCell ref="B6:I6"/>
    <mergeCell ref="J6:J8"/>
    <mergeCell ref="K6:K8"/>
    <mergeCell ref="B7:B8"/>
    <mergeCell ref="C7:G7"/>
    <mergeCell ref="H7:I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8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6" activeCellId="0" sqref="M6"/>
    </sheetView>
  </sheetViews>
  <sheetFormatPr defaultColWidth="9.28125" defaultRowHeight="13.8" zeroHeight="false" outlineLevelRow="0" outlineLevelCol="0"/>
  <cols>
    <col collapsed="false" customWidth="true" hidden="false" outlineLevel="0" max="1" min="1" style="0" width="3.86"/>
    <col collapsed="false" customWidth="true" hidden="false" outlineLevel="0" max="2" min="2" style="1" width="4.43"/>
    <col collapsed="false" customWidth="true" hidden="false" outlineLevel="0" max="3" min="3" style="1" width="2.57"/>
    <col collapsed="false" customWidth="true" hidden="false" outlineLevel="0" max="4" min="4" style="1" width="3.57"/>
    <col collapsed="false" customWidth="true" hidden="false" outlineLevel="0" max="5" min="5" style="1" width="2.99"/>
    <col collapsed="false" customWidth="true" hidden="false" outlineLevel="0" max="6" min="6" style="1" width="4.29"/>
    <col collapsed="false" customWidth="true" hidden="false" outlineLevel="0" max="7" min="7" style="1" width="4.14"/>
    <col collapsed="false" customWidth="true" hidden="false" outlineLevel="0" max="8" min="8" style="1" width="5.14"/>
    <col collapsed="false" customWidth="true" hidden="false" outlineLevel="0" max="9" min="9" style="1" width="5.7"/>
    <col collapsed="false" customWidth="true" hidden="false" outlineLevel="0" max="10" min="10" style="1" width="51.71"/>
    <col collapsed="false" customWidth="true" hidden="false" outlineLevel="0" max="11" min="11" style="0" width="16.71"/>
    <col collapsed="false" customWidth="true" hidden="false" outlineLevel="0" max="12" min="12" style="0" width="16.87"/>
    <col collapsed="false" customWidth="true" hidden="false" outlineLevel="0" max="13" min="13" style="0" width="17.59"/>
    <col collapsed="false" customWidth="true" hidden="false" outlineLevel="0" max="14" min="14" style="0" width="12.42"/>
    <col collapsed="false" customWidth="true" hidden="false" outlineLevel="0" max="257" min="257" style="0" width="3.86"/>
    <col collapsed="false" customWidth="true" hidden="false" outlineLevel="0" max="258" min="258" style="0" width="4.43"/>
    <col collapsed="false" customWidth="true" hidden="false" outlineLevel="0" max="259" min="259" style="0" width="2.57"/>
    <col collapsed="false" customWidth="true" hidden="false" outlineLevel="0" max="260" min="260" style="0" width="3.57"/>
    <col collapsed="false" customWidth="true" hidden="false" outlineLevel="0" max="261" min="261" style="0" width="2.99"/>
    <col collapsed="false" customWidth="true" hidden="false" outlineLevel="0" max="262" min="262" style="0" width="4.29"/>
    <col collapsed="false" customWidth="true" hidden="false" outlineLevel="0" max="263" min="263" style="0" width="4.14"/>
    <col collapsed="false" customWidth="true" hidden="false" outlineLevel="0" max="264" min="264" style="0" width="5.14"/>
    <col collapsed="false" customWidth="true" hidden="false" outlineLevel="0" max="265" min="265" style="0" width="5.7"/>
    <col collapsed="false" customWidth="true" hidden="false" outlineLevel="0" max="266" min="266" style="0" width="51.71"/>
    <col collapsed="false" customWidth="true" hidden="false" outlineLevel="0" max="267" min="267" style="0" width="16.71"/>
    <col collapsed="false" customWidth="true" hidden="false" outlineLevel="0" max="268" min="268" style="0" width="16.87"/>
    <col collapsed="false" customWidth="true" hidden="false" outlineLevel="0" max="269" min="269" style="0" width="17.59"/>
    <col collapsed="false" customWidth="true" hidden="false" outlineLevel="0" max="513" min="513" style="0" width="3.86"/>
    <col collapsed="false" customWidth="true" hidden="false" outlineLevel="0" max="514" min="514" style="0" width="4.43"/>
    <col collapsed="false" customWidth="true" hidden="false" outlineLevel="0" max="515" min="515" style="0" width="2.57"/>
    <col collapsed="false" customWidth="true" hidden="false" outlineLevel="0" max="516" min="516" style="0" width="3.57"/>
    <col collapsed="false" customWidth="true" hidden="false" outlineLevel="0" max="517" min="517" style="0" width="2.99"/>
    <col collapsed="false" customWidth="true" hidden="false" outlineLevel="0" max="518" min="518" style="0" width="4.29"/>
    <col collapsed="false" customWidth="true" hidden="false" outlineLevel="0" max="519" min="519" style="0" width="4.14"/>
    <col collapsed="false" customWidth="true" hidden="false" outlineLevel="0" max="520" min="520" style="0" width="5.14"/>
    <col collapsed="false" customWidth="true" hidden="false" outlineLevel="0" max="521" min="521" style="0" width="5.7"/>
    <col collapsed="false" customWidth="true" hidden="false" outlineLevel="0" max="522" min="522" style="0" width="51.71"/>
    <col collapsed="false" customWidth="true" hidden="false" outlineLevel="0" max="523" min="523" style="0" width="16.71"/>
    <col collapsed="false" customWidth="true" hidden="false" outlineLevel="0" max="524" min="524" style="0" width="16.87"/>
    <col collapsed="false" customWidth="true" hidden="false" outlineLevel="0" max="525" min="525" style="0" width="17.59"/>
    <col collapsed="false" customWidth="true" hidden="false" outlineLevel="0" max="769" min="769" style="0" width="3.86"/>
    <col collapsed="false" customWidth="true" hidden="false" outlineLevel="0" max="770" min="770" style="0" width="4.43"/>
    <col collapsed="false" customWidth="true" hidden="false" outlineLevel="0" max="771" min="771" style="0" width="2.57"/>
    <col collapsed="false" customWidth="true" hidden="false" outlineLevel="0" max="772" min="772" style="0" width="3.57"/>
    <col collapsed="false" customWidth="true" hidden="false" outlineLevel="0" max="773" min="773" style="0" width="2.99"/>
    <col collapsed="false" customWidth="true" hidden="false" outlineLevel="0" max="774" min="774" style="0" width="4.29"/>
    <col collapsed="false" customWidth="true" hidden="false" outlineLevel="0" max="775" min="775" style="0" width="4.14"/>
    <col collapsed="false" customWidth="true" hidden="false" outlineLevel="0" max="776" min="776" style="0" width="5.14"/>
    <col collapsed="false" customWidth="true" hidden="false" outlineLevel="0" max="777" min="777" style="0" width="5.7"/>
    <col collapsed="false" customWidth="true" hidden="false" outlineLevel="0" max="778" min="778" style="0" width="51.71"/>
    <col collapsed="false" customWidth="true" hidden="false" outlineLevel="0" max="779" min="779" style="0" width="16.71"/>
    <col collapsed="false" customWidth="true" hidden="false" outlineLevel="0" max="780" min="780" style="0" width="16.87"/>
    <col collapsed="false" customWidth="true" hidden="false" outlineLevel="0" max="781" min="781" style="0" width="17.59"/>
  </cols>
  <sheetData>
    <row r="1" s="2" customFormat="true" ht="33.55" hidden="false" customHeight="true" outlineLevel="0" collapsed="false">
      <c r="B1" s="3"/>
      <c r="C1" s="3"/>
      <c r="D1" s="3"/>
      <c r="E1" s="3"/>
      <c r="F1" s="3"/>
      <c r="G1" s="3"/>
      <c r="H1" s="3"/>
      <c r="I1" s="3"/>
      <c r="J1" s="25" t="s">
        <v>151</v>
      </c>
      <c r="K1" s="25"/>
      <c r="L1" s="25"/>
      <c r="M1" s="25"/>
    </row>
    <row r="2" s="2" customFormat="true" ht="12.8" hidden="false" customHeight="true" outlineLevel="0" collapsed="false">
      <c r="B2" s="3"/>
      <c r="C2" s="3"/>
      <c r="D2" s="3"/>
      <c r="E2" s="3"/>
      <c r="F2" s="3"/>
      <c r="G2" s="3"/>
      <c r="H2" s="3"/>
      <c r="I2" s="3"/>
      <c r="J2" s="25" t="s">
        <v>152</v>
      </c>
      <c r="K2" s="25"/>
      <c r="L2" s="25"/>
      <c r="M2" s="25"/>
    </row>
    <row r="3" s="2" customFormat="true" ht="12.8" hidden="false" customHeight="false" outlineLevel="0" collapsed="false">
      <c r="B3" s="3"/>
      <c r="C3" s="3"/>
      <c r="D3" s="3"/>
      <c r="E3" s="3"/>
      <c r="F3" s="3"/>
      <c r="G3" s="3"/>
      <c r="H3" s="3"/>
      <c r="I3" s="3"/>
      <c r="J3" s="26"/>
      <c r="K3" s="4"/>
      <c r="L3" s="4"/>
      <c r="M3" s="4"/>
    </row>
    <row r="4" s="2" customFormat="true" ht="12.75" hidden="false" customHeight="true" outlineLevel="0" collapsed="false">
      <c r="A4" s="5" t="s">
        <v>153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="2" customFormat="true" ht="12.75" hidden="false" customHeight="false" outlineLevel="0" collapsed="false"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</row>
    <row r="6" s="2" customFormat="true" ht="12.75" hidden="false" customHeight="false" outlineLevel="0" collapsed="false"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27" t="s">
        <v>154</v>
      </c>
      <c r="N6" s="27"/>
    </row>
    <row r="7" s="2" customFormat="true" ht="12.75" hidden="false" customHeight="true" outlineLevel="0" collapsed="false">
      <c r="A7" s="6" t="s">
        <v>1</v>
      </c>
      <c r="B7" s="7" t="s">
        <v>2</v>
      </c>
      <c r="C7" s="7"/>
      <c r="D7" s="7"/>
      <c r="E7" s="7"/>
      <c r="F7" s="7"/>
      <c r="G7" s="7"/>
      <c r="H7" s="7"/>
      <c r="I7" s="7"/>
      <c r="J7" s="8" t="s">
        <v>155</v>
      </c>
      <c r="K7" s="8" t="s">
        <v>156</v>
      </c>
      <c r="L7" s="8" t="s">
        <v>157</v>
      </c>
      <c r="M7" s="8" t="s">
        <v>158</v>
      </c>
    </row>
    <row r="8" s="2" customFormat="true" ht="12.75" hidden="false" customHeight="true" outlineLevel="0" collapsed="false">
      <c r="A8" s="6"/>
      <c r="B8" s="9" t="s">
        <v>5</v>
      </c>
      <c r="C8" s="7" t="s">
        <v>6</v>
      </c>
      <c r="D8" s="7"/>
      <c r="E8" s="7"/>
      <c r="F8" s="7"/>
      <c r="G8" s="7"/>
      <c r="H8" s="7" t="s">
        <v>7</v>
      </c>
      <c r="I8" s="7"/>
      <c r="J8" s="8"/>
      <c r="K8" s="8"/>
      <c r="L8" s="8"/>
      <c r="M8" s="8"/>
    </row>
    <row r="9" s="2" customFormat="true" ht="153" hidden="false" customHeight="false" outlineLevel="0" collapsed="false">
      <c r="A9" s="6"/>
      <c r="B9" s="9"/>
      <c r="C9" s="9" t="s">
        <v>8</v>
      </c>
      <c r="D9" s="9" t="s">
        <v>9</v>
      </c>
      <c r="E9" s="9" t="s">
        <v>10</v>
      </c>
      <c r="F9" s="9" t="s">
        <v>11</v>
      </c>
      <c r="G9" s="9" t="s">
        <v>12</v>
      </c>
      <c r="H9" s="9" t="s">
        <v>13</v>
      </c>
      <c r="I9" s="9" t="s">
        <v>14</v>
      </c>
      <c r="J9" s="8"/>
      <c r="K9" s="8"/>
      <c r="L9" s="8"/>
      <c r="M9" s="8"/>
    </row>
    <row r="10" customFormat="false" ht="15" hidden="false" customHeight="false" outlineLevel="0" collapsed="false">
      <c r="A10" s="10"/>
      <c r="B10" s="11" t="s">
        <v>15</v>
      </c>
      <c r="C10" s="11" t="s">
        <v>16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1" t="s">
        <v>22</v>
      </c>
      <c r="J10" s="12" t="n">
        <v>9</v>
      </c>
      <c r="K10" s="12" t="n">
        <v>10</v>
      </c>
      <c r="L10" s="12" t="n">
        <v>11</v>
      </c>
      <c r="M10" s="12" t="n">
        <v>12</v>
      </c>
      <c r="N10" s="13"/>
    </row>
    <row r="11" customFormat="false" ht="15" hidden="false" customHeight="false" outlineLevel="0" collapsed="false">
      <c r="A11" s="10" t="s">
        <v>15</v>
      </c>
      <c r="B11" s="11" t="s">
        <v>23</v>
      </c>
      <c r="C11" s="11" t="s">
        <v>15</v>
      </c>
      <c r="D11" s="11" t="s">
        <v>24</v>
      </c>
      <c r="E11" s="11" t="s">
        <v>24</v>
      </c>
      <c r="F11" s="11" t="s">
        <v>23</v>
      </c>
      <c r="G11" s="11" t="s">
        <v>24</v>
      </c>
      <c r="H11" s="11" t="s">
        <v>25</v>
      </c>
      <c r="I11" s="11" t="s">
        <v>23</v>
      </c>
      <c r="J11" s="14" t="s">
        <v>26</v>
      </c>
      <c r="K11" s="15" t="n">
        <f aca="false">K12+K27+K30+K38+K42+K17+K51</f>
        <v>13434396.76</v>
      </c>
      <c r="L11" s="15" t="n">
        <f aca="false">L12+L27+L30+L38+L42+L17</f>
        <v>13500942</v>
      </c>
      <c r="M11" s="15" t="n">
        <f aca="false">M12+M27+M30+M38+M42+M17</f>
        <v>13785198</v>
      </c>
      <c r="N11" s="28"/>
    </row>
    <row r="12" customFormat="false" ht="15" hidden="false" customHeight="false" outlineLevel="0" collapsed="false">
      <c r="A12" s="10" t="s">
        <v>16</v>
      </c>
      <c r="B12" s="11" t="s">
        <v>27</v>
      </c>
      <c r="C12" s="11" t="s">
        <v>15</v>
      </c>
      <c r="D12" s="11" t="s">
        <v>28</v>
      </c>
      <c r="E12" s="11" t="s">
        <v>24</v>
      </c>
      <c r="F12" s="11" t="s">
        <v>23</v>
      </c>
      <c r="G12" s="11" t="s">
        <v>24</v>
      </c>
      <c r="H12" s="11" t="s">
        <v>25</v>
      </c>
      <c r="I12" s="11" t="s">
        <v>23</v>
      </c>
      <c r="J12" s="14" t="s">
        <v>29</v>
      </c>
      <c r="K12" s="15" t="n">
        <f aca="false">K13</f>
        <v>2248470</v>
      </c>
      <c r="L12" s="15" t="n">
        <f aca="false">L13</f>
        <v>2511560</v>
      </c>
      <c r="M12" s="15" t="n">
        <f aca="false">M13</f>
        <v>2676900</v>
      </c>
      <c r="N12" s="28"/>
    </row>
    <row r="13" customFormat="false" ht="15" hidden="false" customHeight="false" outlineLevel="0" collapsed="false">
      <c r="A13" s="10" t="s">
        <v>17</v>
      </c>
      <c r="B13" s="11" t="s">
        <v>27</v>
      </c>
      <c r="C13" s="11" t="s">
        <v>15</v>
      </c>
      <c r="D13" s="11" t="s">
        <v>28</v>
      </c>
      <c r="E13" s="11" t="s">
        <v>30</v>
      </c>
      <c r="F13" s="11" t="s">
        <v>23</v>
      </c>
      <c r="G13" s="11" t="s">
        <v>28</v>
      </c>
      <c r="H13" s="11" t="s">
        <v>25</v>
      </c>
      <c r="I13" s="11" t="s">
        <v>31</v>
      </c>
      <c r="J13" s="14" t="s">
        <v>32</v>
      </c>
      <c r="K13" s="15" t="n">
        <f aca="false">SUM(K14:K16)</f>
        <v>2248470</v>
      </c>
      <c r="L13" s="15" t="n">
        <f aca="false">SUM(L14:L16)</f>
        <v>2511560</v>
      </c>
      <c r="M13" s="15" t="n">
        <f aca="false">SUM(M14:M16)</f>
        <v>2676900</v>
      </c>
      <c r="N13" s="29"/>
    </row>
    <row r="14" customFormat="false" ht="63.75" hidden="false" customHeight="false" outlineLevel="0" collapsed="false">
      <c r="A14" s="10" t="s">
        <v>18</v>
      </c>
      <c r="B14" s="11" t="s">
        <v>27</v>
      </c>
      <c r="C14" s="11" t="s">
        <v>15</v>
      </c>
      <c r="D14" s="11" t="s">
        <v>28</v>
      </c>
      <c r="E14" s="11" t="s">
        <v>30</v>
      </c>
      <c r="F14" s="11" t="s">
        <v>33</v>
      </c>
      <c r="G14" s="11" t="s">
        <v>28</v>
      </c>
      <c r="H14" s="11" t="s">
        <v>25</v>
      </c>
      <c r="I14" s="11" t="s">
        <v>31</v>
      </c>
      <c r="J14" s="14" t="s">
        <v>34</v>
      </c>
      <c r="K14" s="15" t="n">
        <v>2159510</v>
      </c>
      <c r="L14" s="15" t="n">
        <v>2419040</v>
      </c>
      <c r="M14" s="15" t="n">
        <v>2580670</v>
      </c>
    </row>
    <row r="15" customFormat="false" ht="89.25" hidden="false" customHeight="false" outlineLevel="0" collapsed="false">
      <c r="A15" s="10" t="s">
        <v>19</v>
      </c>
      <c r="B15" s="11" t="s">
        <v>27</v>
      </c>
      <c r="C15" s="11" t="s">
        <v>15</v>
      </c>
      <c r="D15" s="11" t="s">
        <v>28</v>
      </c>
      <c r="E15" s="11" t="s">
        <v>30</v>
      </c>
      <c r="F15" s="11" t="s">
        <v>35</v>
      </c>
      <c r="G15" s="11" t="s">
        <v>28</v>
      </c>
      <c r="H15" s="11" t="s">
        <v>25</v>
      </c>
      <c r="I15" s="11" t="s">
        <v>31</v>
      </c>
      <c r="J15" s="14" t="s">
        <v>36</v>
      </c>
      <c r="K15" s="15" t="n">
        <v>76900</v>
      </c>
      <c r="L15" s="15" t="n">
        <v>79980</v>
      </c>
      <c r="M15" s="15" t="n">
        <v>83180</v>
      </c>
    </row>
    <row r="16" customFormat="false" ht="38.25" hidden="false" customHeight="false" outlineLevel="0" collapsed="false">
      <c r="A16" s="10" t="s">
        <v>20</v>
      </c>
      <c r="B16" s="11" t="s">
        <v>27</v>
      </c>
      <c r="C16" s="11" t="s">
        <v>15</v>
      </c>
      <c r="D16" s="11" t="s">
        <v>28</v>
      </c>
      <c r="E16" s="11" t="s">
        <v>30</v>
      </c>
      <c r="F16" s="11" t="s">
        <v>37</v>
      </c>
      <c r="G16" s="11" t="s">
        <v>28</v>
      </c>
      <c r="H16" s="11" t="s">
        <v>25</v>
      </c>
      <c r="I16" s="11" t="s">
        <v>31</v>
      </c>
      <c r="J16" s="14" t="s">
        <v>38</v>
      </c>
      <c r="K16" s="15" t="n">
        <v>12060</v>
      </c>
      <c r="L16" s="15" t="n">
        <v>12540</v>
      </c>
      <c r="M16" s="15" t="n">
        <v>13050</v>
      </c>
    </row>
    <row r="17" customFormat="false" ht="38.25" hidden="false" customHeight="false" outlineLevel="0" collapsed="false">
      <c r="A17" s="10" t="s">
        <v>21</v>
      </c>
      <c r="B17" s="11" t="s">
        <v>23</v>
      </c>
      <c r="C17" s="11" t="s">
        <v>15</v>
      </c>
      <c r="D17" s="11" t="s">
        <v>39</v>
      </c>
      <c r="E17" s="11" t="s">
        <v>24</v>
      </c>
      <c r="F17" s="11" t="s">
        <v>23</v>
      </c>
      <c r="G17" s="11" t="s">
        <v>24</v>
      </c>
      <c r="H17" s="11" t="s">
        <v>25</v>
      </c>
      <c r="I17" s="11" t="s">
        <v>23</v>
      </c>
      <c r="J17" s="14" t="s">
        <v>40</v>
      </c>
      <c r="K17" s="15" t="n">
        <f aca="false">K18</f>
        <v>736100</v>
      </c>
      <c r="L17" s="15" t="n">
        <f aca="false">L18</f>
        <v>753600</v>
      </c>
      <c r="M17" s="15" t="n">
        <f aca="false">M18</f>
        <v>774100</v>
      </c>
    </row>
    <row r="18" customFormat="false" ht="25.5" hidden="false" customHeight="false" outlineLevel="0" collapsed="false">
      <c r="A18" s="10" t="s">
        <v>22</v>
      </c>
      <c r="B18" s="11" t="s">
        <v>23</v>
      </c>
      <c r="C18" s="11" t="s">
        <v>15</v>
      </c>
      <c r="D18" s="11" t="s">
        <v>39</v>
      </c>
      <c r="E18" s="11" t="s">
        <v>30</v>
      </c>
      <c r="F18" s="11" t="s">
        <v>23</v>
      </c>
      <c r="G18" s="11" t="s">
        <v>28</v>
      </c>
      <c r="H18" s="11" t="s">
        <v>25</v>
      </c>
      <c r="I18" s="11" t="s">
        <v>31</v>
      </c>
      <c r="J18" s="14" t="s">
        <v>42</v>
      </c>
      <c r="K18" s="15" t="n">
        <f aca="false">K19+K21+K23+K25</f>
        <v>736100</v>
      </c>
      <c r="L18" s="15" t="n">
        <f aca="false">L19+L21+L23+L25</f>
        <v>753600</v>
      </c>
      <c r="M18" s="15" t="n">
        <f aca="false">M19+M21+M23+M25</f>
        <v>774100</v>
      </c>
    </row>
    <row r="19" customFormat="false" ht="63.75" hidden="false" customHeight="false" outlineLevel="0" collapsed="false">
      <c r="A19" s="10" t="s">
        <v>43</v>
      </c>
      <c r="B19" s="11" t="s">
        <v>41</v>
      </c>
      <c r="C19" s="11" t="s">
        <v>15</v>
      </c>
      <c r="D19" s="11" t="s">
        <v>39</v>
      </c>
      <c r="E19" s="11" t="s">
        <v>30</v>
      </c>
      <c r="F19" s="11" t="s">
        <v>44</v>
      </c>
      <c r="G19" s="11" t="s">
        <v>28</v>
      </c>
      <c r="H19" s="11" t="s">
        <v>25</v>
      </c>
      <c r="I19" s="11" t="s">
        <v>31</v>
      </c>
      <c r="J19" s="14" t="s">
        <v>45</v>
      </c>
      <c r="K19" s="15" t="n">
        <f aca="false">K20</f>
        <v>332800</v>
      </c>
      <c r="L19" s="15" t="n">
        <f aca="false">L20</f>
        <v>337200</v>
      </c>
      <c r="M19" s="15" t="n">
        <f aca="false">M20</f>
        <v>340800</v>
      </c>
    </row>
    <row r="20" customFormat="false" ht="79.85" hidden="false" customHeight="false" outlineLevel="0" collapsed="false">
      <c r="A20" s="10" t="s">
        <v>46</v>
      </c>
      <c r="B20" s="11" t="s">
        <v>41</v>
      </c>
      <c r="C20" s="11" t="s">
        <v>15</v>
      </c>
      <c r="D20" s="11" t="s">
        <v>39</v>
      </c>
      <c r="E20" s="11" t="s">
        <v>30</v>
      </c>
      <c r="F20" s="11" t="s">
        <v>47</v>
      </c>
      <c r="G20" s="11" t="s">
        <v>28</v>
      </c>
      <c r="H20" s="11" t="s">
        <v>25</v>
      </c>
      <c r="I20" s="11" t="s">
        <v>31</v>
      </c>
      <c r="J20" s="14" t="s">
        <v>48</v>
      </c>
      <c r="K20" s="15" t="n">
        <v>332800</v>
      </c>
      <c r="L20" s="15" t="n">
        <v>337200</v>
      </c>
      <c r="M20" s="15" t="n">
        <v>340800</v>
      </c>
    </row>
    <row r="21" customFormat="false" ht="68.65" hidden="false" customHeight="false" outlineLevel="0" collapsed="false">
      <c r="A21" s="10" t="s">
        <v>49</v>
      </c>
      <c r="B21" s="11" t="s">
        <v>41</v>
      </c>
      <c r="C21" s="11" t="s">
        <v>15</v>
      </c>
      <c r="D21" s="11" t="s">
        <v>39</v>
      </c>
      <c r="E21" s="11" t="s">
        <v>30</v>
      </c>
      <c r="F21" s="11" t="s">
        <v>50</v>
      </c>
      <c r="G21" s="11" t="s">
        <v>28</v>
      </c>
      <c r="H21" s="11" t="s">
        <v>25</v>
      </c>
      <c r="I21" s="11" t="s">
        <v>31</v>
      </c>
      <c r="J21" s="14" t="s">
        <v>51</v>
      </c>
      <c r="K21" s="15" t="n">
        <f aca="false">K22</f>
        <v>1800</v>
      </c>
      <c r="L21" s="15" t="n">
        <f aca="false">L22</f>
        <v>1900</v>
      </c>
      <c r="M21" s="15" t="n">
        <f aca="false">M22</f>
        <v>2000</v>
      </c>
    </row>
    <row r="22" customFormat="false" ht="91" hidden="false" customHeight="false" outlineLevel="0" collapsed="false">
      <c r="A22" s="10" t="s">
        <v>52</v>
      </c>
      <c r="B22" s="11" t="s">
        <v>41</v>
      </c>
      <c r="C22" s="11" t="s">
        <v>15</v>
      </c>
      <c r="D22" s="11" t="s">
        <v>39</v>
      </c>
      <c r="E22" s="11" t="s">
        <v>30</v>
      </c>
      <c r="F22" s="11" t="s">
        <v>53</v>
      </c>
      <c r="G22" s="11" t="s">
        <v>28</v>
      </c>
      <c r="H22" s="11" t="s">
        <v>25</v>
      </c>
      <c r="I22" s="11" t="s">
        <v>31</v>
      </c>
      <c r="J22" s="14" t="s">
        <v>54</v>
      </c>
      <c r="K22" s="15" t="n">
        <v>1800</v>
      </c>
      <c r="L22" s="15" t="n">
        <v>1900</v>
      </c>
      <c r="M22" s="15" t="n">
        <v>2000</v>
      </c>
    </row>
    <row r="23" customFormat="false" ht="57.45" hidden="false" customHeight="false" outlineLevel="0" collapsed="false">
      <c r="A23" s="10" t="s">
        <v>55</v>
      </c>
      <c r="B23" s="11" t="s">
        <v>41</v>
      </c>
      <c r="C23" s="11" t="s">
        <v>15</v>
      </c>
      <c r="D23" s="11" t="s">
        <v>39</v>
      </c>
      <c r="E23" s="11" t="s">
        <v>30</v>
      </c>
      <c r="F23" s="11" t="s">
        <v>56</v>
      </c>
      <c r="G23" s="11" t="s">
        <v>28</v>
      </c>
      <c r="H23" s="11" t="s">
        <v>25</v>
      </c>
      <c r="I23" s="11" t="s">
        <v>31</v>
      </c>
      <c r="J23" s="14" t="s">
        <v>57</v>
      </c>
      <c r="K23" s="15" t="n">
        <f aca="false">K24</f>
        <v>443200</v>
      </c>
      <c r="L23" s="15" t="n">
        <f aca="false">L24</f>
        <v>456300</v>
      </c>
      <c r="M23" s="15" t="n">
        <f aca="false">M24</f>
        <v>475000</v>
      </c>
    </row>
    <row r="24" customFormat="false" ht="91" hidden="false" customHeight="false" outlineLevel="0" collapsed="false">
      <c r="A24" s="10" t="s">
        <v>58</v>
      </c>
      <c r="B24" s="11" t="s">
        <v>41</v>
      </c>
      <c r="C24" s="11" t="s">
        <v>15</v>
      </c>
      <c r="D24" s="11" t="s">
        <v>39</v>
      </c>
      <c r="E24" s="11" t="s">
        <v>30</v>
      </c>
      <c r="F24" s="11" t="s">
        <v>59</v>
      </c>
      <c r="G24" s="11" t="s">
        <v>28</v>
      </c>
      <c r="H24" s="11" t="s">
        <v>25</v>
      </c>
      <c r="I24" s="11" t="s">
        <v>31</v>
      </c>
      <c r="J24" s="14" t="s">
        <v>60</v>
      </c>
      <c r="K24" s="15" t="n">
        <v>443200</v>
      </c>
      <c r="L24" s="15" t="n">
        <v>456300</v>
      </c>
      <c r="M24" s="15" t="n">
        <v>475000</v>
      </c>
    </row>
    <row r="25" customFormat="false" ht="57.45" hidden="false" customHeight="false" outlineLevel="0" collapsed="false">
      <c r="A25" s="10" t="s">
        <v>61</v>
      </c>
      <c r="B25" s="11" t="s">
        <v>41</v>
      </c>
      <c r="C25" s="11" t="s">
        <v>15</v>
      </c>
      <c r="D25" s="11" t="s">
        <v>39</v>
      </c>
      <c r="E25" s="11" t="s">
        <v>30</v>
      </c>
      <c r="F25" s="11" t="s">
        <v>62</v>
      </c>
      <c r="G25" s="11" t="s">
        <v>28</v>
      </c>
      <c r="H25" s="11" t="s">
        <v>25</v>
      </c>
      <c r="I25" s="11" t="s">
        <v>31</v>
      </c>
      <c r="J25" s="14" t="s">
        <v>63</v>
      </c>
      <c r="K25" s="15" t="n">
        <f aca="false">K26</f>
        <v>-41700</v>
      </c>
      <c r="L25" s="15" t="n">
        <f aca="false">L26</f>
        <v>-41800</v>
      </c>
      <c r="M25" s="15" t="n">
        <f aca="false">M26</f>
        <v>-43700</v>
      </c>
    </row>
    <row r="26" customFormat="false" ht="79.85" hidden="false" customHeight="false" outlineLevel="0" collapsed="false">
      <c r="A26" s="10" t="s">
        <v>64</v>
      </c>
      <c r="B26" s="11" t="s">
        <v>41</v>
      </c>
      <c r="C26" s="11" t="s">
        <v>15</v>
      </c>
      <c r="D26" s="11" t="s">
        <v>39</v>
      </c>
      <c r="E26" s="11" t="s">
        <v>30</v>
      </c>
      <c r="F26" s="11" t="s">
        <v>65</v>
      </c>
      <c r="G26" s="11" t="s">
        <v>28</v>
      </c>
      <c r="H26" s="11" t="s">
        <v>25</v>
      </c>
      <c r="I26" s="11" t="s">
        <v>31</v>
      </c>
      <c r="J26" s="14" t="s">
        <v>66</v>
      </c>
      <c r="K26" s="15" t="n">
        <v>-41700</v>
      </c>
      <c r="L26" s="15" t="n">
        <v>-41800</v>
      </c>
      <c r="M26" s="15" t="n">
        <v>-43700</v>
      </c>
    </row>
    <row r="27" customFormat="false" ht="13.8" hidden="false" customHeight="false" outlineLevel="0" collapsed="false">
      <c r="A27" s="10" t="s">
        <v>67</v>
      </c>
      <c r="B27" s="11" t="s">
        <v>27</v>
      </c>
      <c r="C27" s="11" t="s">
        <v>15</v>
      </c>
      <c r="D27" s="11" t="s">
        <v>68</v>
      </c>
      <c r="E27" s="11" t="s">
        <v>24</v>
      </c>
      <c r="F27" s="11" t="s">
        <v>23</v>
      </c>
      <c r="G27" s="11" t="s">
        <v>24</v>
      </c>
      <c r="H27" s="11" t="s">
        <v>25</v>
      </c>
      <c r="I27" s="11" t="s">
        <v>23</v>
      </c>
      <c r="J27" s="14" t="s">
        <v>69</v>
      </c>
      <c r="K27" s="15" t="n">
        <f aca="false">K28</f>
        <v>77160</v>
      </c>
      <c r="L27" s="15" t="n">
        <f aca="false">L28</f>
        <v>79000</v>
      </c>
      <c r="M27" s="15" t="n">
        <f aca="false">M28</f>
        <v>83220</v>
      </c>
    </row>
    <row r="28" customFormat="false" ht="13.8" hidden="false" customHeight="false" outlineLevel="0" collapsed="false">
      <c r="A28" s="10" t="s">
        <v>70</v>
      </c>
      <c r="B28" s="11" t="s">
        <v>27</v>
      </c>
      <c r="C28" s="11" t="s">
        <v>15</v>
      </c>
      <c r="D28" s="11" t="s">
        <v>68</v>
      </c>
      <c r="E28" s="11" t="s">
        <v>39</v>
      </c>
      <c r="F28" s="11" t="s">
        <v>23</v>
      </c>
      <c r="G28" s="11" t="s">
        <v>28</v>
      </c>
      <c r="H28" s="11" t="s">
        <v>25</v>
      </c>
      <c r="I28" s="11" t="s">
        <v>31</v>
      </c>
      <c r="J28" s="14" t="s">
        <v>71</v>
      </c>
      <c r="K28" s="15" t="n">
        <f aca="false">SUM(K29:K29)</f>
        <v>77160</v>
      </c>
      <c r="L28" s="15" t="n">
        <f aca="false">SUM(L29:L29)</f>
        <v>79000</v>
      </c>
      <c r="M28" s="15" t="n">
        <f aca="false">SUM(M29:M29)</f>
        <v>83220</v>
      </c>
    </row>
    <row r="29" customFormat="false" ht="13.8" hidden="false" customHeight="false" outlineLevel="0" collapsed="false">
      <c r="A29" s="10" t="s">
        <v>72</v>
      </c>
      <c r="B29" s="16" t="s">
        <v>27</v>
      </c>
      <c r="C29" s="16" t="s">
        <v>15</v>
      </c>
      <c r="D29" s="16" t="s">
        <v>68</v>
      </c>
      <c r="E29" s="16" t="s">
        <v>39</v>
      </c>
      <c r="F29" s="16" t="s">
        <v>33</v>
      </c>
      <c r="G29" s="16" t="s">
        <v>28</v>
      </c>
      <c r="H29" s="16" t="s">
        <v>25</v>
      </c>
      <c r="I29" s="16" t="s">
        <v>31</v>
      </c>
      <c r="J29" s="17" t="s">
        <v>71</v>
      </c>
      <c r="K29" s="15" t="n">
        <v>77160</v>
      </c>
      <c r="L29" s="15" t="n">
        <v>79000</v>
      </c>
      <c r="M29" s="15" t="n">
        <v>83220</v>
      </c>
    </row>
    <row r="30" customFormat="false" ht="13.8" hidden="false" customHeight="false" outlineLevel="0" collapsed="false">
      <c r="A30" s="10" t="s">
        <v>73</v>
      </c>
      <c r="B30" s="11" t="s">
        <v>27</v>
      </c>
      <c r="C30" s="11" t="s">
        <v>15</v>
      </c>
      <c r="D30" s="11" t="s">
        <v>74</v>
      </c>
      <c r="E30" s="11" t="s">
        <v>24</v>
      </c>
      <c r="F30" s="11" t="s">
        <v>23</v>
      </c>
      <c r="G30" s="11" t="s">
        <v>24</v>
      </c>
      <c r="H30" s="11" t="s">
        <v>25</v>
      </c>
      <c r="I30" s="11" t="s">
        <v>23</v>
      </c>
      <c r="J30" s="14" t="s">
        <v>75</v>
      </c>
      <c r="K30" s="15" t="n">
        <f aca="false">K31+K33</f>
        <v>9890950</v>
      </c>
      <c r="L30" s="15" t="n">
        <f aca="false">L31+L33</f>
        <v>9984716</v>
      </c>
      <c r="M30" s="15" t="n">
        <f aca="false">M31+M33</f>
        <v>10078912</v>
      </c>
    </row>
    <row r="31" customFormat="false" ht="13.8" hidden="false" customHeight="false" outlineLevel="0" collapsed="false">
      <c r="A31" s="10" t="s">
        <v>76</v>
      </c>
      <c r="B31" s="19" t="s">
        <v>27</v>
      </c>
      <c r="C31" s="19" t="s">
        <v>15</v>
      </c>
      <c r="D31" s="19" t="s">
        <v>74</v>
      </c>
      <c r="E31" s="19" t="s">
        <v>28</v>
      </c>
      <c r="F31" s="19" t="s">
        <v>23</v>
      </c>
      <c r="G31" s="19" t="s">
        <v>24</v>
      </c>
      <c r="H31" s="19" t="s">
        <v>25</v>
      </c>
      <c r="I31" s="19" t="s">
        <v>31</v>
      </c>
      <c r="J31" s="20" t="s">
        <v>77</v>
      </c>
      <c r="K31" s="15" t="n">
        <f aca="false">K32</f>
        <v>467240</v>
      </c>
      <c r="L31" s="15" t="n">
        <f aca="false">L32</f>
        <v>487060</v>
      </c>
      <c r="M31" s="15" t="n">
        <f aca="false">M32</f>
        <v>507310</v>
      </c>
    </row>
    <row r="32" customFormat="false" ht="35.05" hidden="false" customHeight="false" outlineLevel="0" collapsed="false">
      <c r="A32" s="10" t="s">
        <v>78</v>
      </c>
      <c r="B32" s="19" t="s">
        <v>27</v>
      </c>
      <c r="C32" s="19" t="s">
        <v>15</v>
      </c>
      <c r="D32" s="19" t="s">
        <v>74</v>
      </c>
      <c r="E32" s="19" t="s">
        <v>28</v>
      </c>
      <c r="F32" s="19" t="s">
        <v>37</v>
      </c>
      <c r="G32" s="19" t="s">
        <v>46</v>
      </c>
      <c r="H32" s="19" t="s">
        <v>25</v>
      </c>
      <c r="I32" s="19" t="s">
        <v>31</v>
      </c>
      <c r="J32" s="20" t="s">
        <v>79</v>
      </c>
      <c r="K32" s="15" t="n">
        <v>467240</v>
      </c>
      <c r="L32" s="15" t="n">
        <v>487060</v>
      </c>
      <c r="M32" s="15" t="n">
        <v>507310</v>
      </c>
    </row>
    <row r="33" customFormat="false" ht="13.8" hidden="false" customHeight="false" outlineLevel="0" collapsed="false">
      <c r="A33" s="10" t="s">
        <v>80</v>
      </c>
      <c r="B33" s="19" t="s">
        <v>27</v>
      </c>
      <c r="C33" s="19" t="s">
        <v>15</v>
      </c>
      <c r="D33" s="19" t="s">
        <v>74</v>
      </c>
      <c r="E33" s="19" t="s">
        <v>74</v>
      </c>
      <c r="F33" s="19" t="s">
        <v>23</v>
      </c>
      <c r="G33" s="19" t="s">
        <v>24</v>
      </c>
      <c r="H33" s="19" t="s">
        <v>25</v>
      </c>
      <c r="I33" s="19" t="s">
        <v>31</v>
      </c>
      <c r="J33" s="20" t="s">
        <v>81</v>
      </c>
      <c r="K33" s="15" t="n">
        <f aca="false">K34+K36</f>
        <v>9423710</v>
      </c>
      <c r="L33" s="15" t="n">
        <f aca="false">L34+L36</f>
        <v>9497656</v>
      </c>
      <c r="M33" s="15" t="n">
        <f aca="false">M34+M36</f>
        <v>9571602</v>
      </c>
    </row>
    <row r="34" customFormat="false" ht="13.8" hidden="false" customHeight="false" outlineLevel="0" collapsed="false">
      <c r="A34" s="10" t="s">
        <v>82</v>
      </c>
      <c r="B34" s="19" t="s">
        <v>27</v>
      </c>
      <c r="C34" s="19" t="s">
        <v>15</v>
      </c>
      <c r="D34" s="19" t="s">
        <v>74</v>
      </c>
      <c r="E34" s="19" t="s">
        <v>74</v>
      </c>
      <c r="F34" s="19" t="s">
        <v>37</v>
      </c>
      <c r="G34" s="19" t="s">
        <v>24</v>
      </c>
      <c r="H34" s="19" t="s">
        <v>25</v>
      </c>
      <c r="I34" s="19" t="s">
        <v>31</v>
      </c>
      <c r="J34" s="20" t="s">
        <v>83</v>
      </c>
      <c r="K34" s="15" t="n">
        <f aca="false">K35</f>
        <v>3361890</v>
      </c>
      <c r="L34" s="15" t="n">
        <f aca="false">L35</f>
        <v>3361890</v>
      </c>
      <c r="M34" s="15" t="n">
        <f aca="false">M35</f>
        <v>3361890</v>
      </c>
    </row>
    <row r="35" customFormat="false" ht="23.85" hidden="false" customHeight="false" outlineLevel="0" collapsed="false">
      <c r="A35" s="10" t="s">
        <v>84</v>
      </c>
      <c r="B35" s="19" t="s">
        <v>27</v>
      </c>
      <c r="C35" s="19" t="s">
        <v>15</v>
      </c>
      <c r="D35" s="19" t="s">
        <v>74</v>
      </c>
      <c r="E35" s="19" t="s">
        <v>74</v>
      </c>
      <c r="F35" s="19" t="s">
        <v>85</v>
      </c>
      <c r="G35" s="19" t="s">
        <v>46</v>
      </c>
      <c r="H35" s="19" t="s">
        <v>25</v>
      </c>
      <c r="I35" s="19" t="s">
        <v>31</v>
      </c>
      <c r="J35" s="20" t="s">
        <v>86</v>
      </c>
      <c r="K35" s="15" t="n">
        <v>3361890</v>
      </c>
      <c r="L35" s="15" t="n">
        <v>3361890</v>
      </c>
      <c r="M35" s="15" t="n">
        <v>3361890</v>
      </c>
    </row>
    <row r="36" customFormat="false" ht="13.8" hidden="false" customHeight="false" outlineLevel="0" collapsed="false">
      <c r="A36" s="10" t="s">
        <v>87</v>
      </c>
      <c r="B36" s="19" t="s">
        <v>27</v>
      </c>
      <c r="C36" s="19" t="s">
        <v>15</v>
      </c>
      <c r="D36" s="19" t="s">
        <v>74</v>
      </c>
      <c r="E36" s="19" t="s">
        <v>74</v>
      </c>
      <c r="F36" s="19" t="s">
        <v>88</v>
      </c>
      <c r="G36" s="19" t="s">
        <v>24</v>
      </c>
      <c r="H36" s="19" t="s">
        <v>25</v>
      </c>
      <c r="I36" s="19" t="s">
        <v>31</v>
      </c>
      <c r="J36" s="20" t="s">
        <v>89</v>
      </c>
      <c r="K36" s="15" t="n">
        <f aca="false">K37</f>
        <v>6061820</v>
      </c>
      <c r="L36" s="15" t="n">
        <f aca="false">L37</f>
        <v>6135766</v>
      </c>
      <c r="M36" s="15" t="n">
        <f aca="false">M37</f>
        <v>6209712</v>
      </c>
    </row>
    <row r="37" customFormat="false" ht="23.85" hidden="false" customHeight="false" outlineLevel="0" collapsed="false">
      <c r="A37" s="10" t="s">
        <v>90</v>
      </c>
      <c r="B37" s="19" t="s">
        <v>27</v>
      </c>
      <c r="C37" s="19" t="s">
        <v>15</v>
      </c>
      <c r="D37" s="19" t="s">
        <v>74</v>
      </c>
      <c r="E37" s="19" t="s">
        <v>74</v>
      </c>
      <c r="F37" s="19" t="s">
        <v>91</v>
      </c>
      <c r="G37" s="19" t="s">
        <v>46</v>
      </c>
      <c r="H37" s="19" t="s">
        <v>25</v>
      </c>
      <c r="I37" s="19" t="s">
        <v>31</v>
      </c>
      <c r="J37" s="20" t="s">
        <v>92</v>
      </c>
      <c r="K37" s="15" t="n">
        <v>6061820</v>
      </c>
      <c r="L37" s="15" t="n">
        <v>6135766</v>
      </c>
      <c r="M37" s="15" t="n">
        <v>6209712</v>
      </c>
    </row>
    <row r="38" customFormat="false" ht="13.8" hidden="false" customHeight="false" outlineLevel="0" collapsed="false">
      <c r="A38" s="10" t="s">
        <v>93</v>
      </c>
      <c r="B38" s="11" t="s">
        <v>94</v>
      </c>
      <c r="C38" s="11" t="s">
        <v>15</v>
      </c>
      <c r="D38" s="11" t="s">
        <v>95</v>
      </c>
      <c r="E38" s="11" t="s">
        <v>24</v>
      </c>
      <c r="F38" s="11" t="s">
        <v>23</v>
      </c>
      <c r="G38" s="11" t="s">
        <v>24</v>
      </c>
      <c r="H38" s="11" t="s">
        <v>25</v>
      </c>
      <c r="I38" s="11" t="s">
        <v>23</v>
      </c>
      <c r="J38" s="14" t="s">
        <v>96</v>
      </c>
      <c r="K38" s="15" t="n">
        <f aca="false">K39</f>
        <v>6600</v>
      </c>
      <c r="L38" s="15" t="n">
        <f aca="false">L39</f>
        <v>6600</v>
      </c>
      <c r="M38" s="15" t="n">
        <f aca="false">M39</f>
        <v>6600</v>
      </c>
    </row>
    <row r="39" customFormat="false" ht="35.05" hidden="false" customHeight="false" outlineLevel="0" collapsed="false">
      <c r="A39" s="10" t="s">
        <v>97</v>
      </c>
      <c r="B39" s="22" t="s">
        <v>94</v>
      </c>
      <c r="C39" s="22" t="s">
        <v>15</v>
      </c>
      <c r="D39" s="22" t="s">
        <v>95</v>
      </c>
      <c r="E39" s="22" t="s">
        <v>98</v>
      </c>
      <c r="F39" s="22" t="s">
        <v>23</v>
      </c>
      <c r="G39" s="22" t="s">
        <v>28</v>
      </c>
      <c r="H39" s="22" t="s">
        <v>25</v>
      </c>
      <c r="I39" s="22" t="s">
        <v>31</v>
      </c>
      <c r="J39" s="20" t="s">
        <v>99</v>
      </c>
      <c r="K39" s="15" t="n">
        <f aca="false">K40</f>
        <v>6600</v>
      </c>
      <c r="L39" s="15" t="n">
        <f aca="false">L40</f>
        <v>6600</v>
      </c>
      <c r="M39" s="15" t="n">
        <f aca="false">M40</f>
        <v>6600</v>
      </c>
    </row>
    <row r="40" customFormat="false" ht="57.45" hidden="false" customHeight="false" outlineLevel="0" collapsed="false">
      <c r="A40" s="10" t="s">
        <v>100</v>
      </c>
      <c r="B40" s="22" t="s">
        <v>94</v>
      </c>
      <c r="C40" s="22" t="s">
        <v>15</v>
      </c>
      <c r="D40" s="22" t="s">
        <v>95</v>
      </c>
      <c r="E40" s="22" t="s">
        <v>98</v>
      </c>
      <c r="F40" s="22" t="s">
        <v>35</v>
      </c>
      <c r="G40" s="22" t="s">
        <v>28</v>
      </c>
      <c r="H40" s="22" t="s">
        <v>25</v>
      </c>
      <c r="I40" s="22" t="s">
        <v>31</v>
      </c>
      <c r="J40" s="20" t="s">
        <v>101</v>
      </c>
      <c r="K40" s="15" t="n">
        <f aca="false">K41</f>
        <v>6600</v>
      </c>
      <c r="L40" s="15" t="n">
        <f aca="false">L41</f>
        <v>6600</v>
      </c>
      <c r="M40" s="15" t="n">
        <f aca="false">M41</f>
        <v>6600</v>
      </c>
    </row>
    <row r="41" customFormat="false" ht="79.85" hidden="false" customHeight="false" outlineLevel="0" collapsed="false">
      <c r="A41" s="10" t="s">
        <v>102</v>
      </c>
      <c r="B41" s="22" t="s">
        <v>159</v>
      </c>
      <c r="C41" s="22" t="s">
        <v>15</v>
      </c>
      <c r="D41" s="22" t="s">
        <v>95</v>
      </c>
      <c r="E41" s="22" t="s">
        <v>98</v>
      </c>
      <c r="F41" s="22" t="s">
        <v>35</v>
      </c>
      <c r="G41" s="22" t="s">
        <v>28</v>
      </c>
      <c r="H41" s="22" t="s">
        <v>103</v>
      </c>
      <c r="I41" s="22" t="s">
        <v>31</v>
      </c>
      <c r="J41" s="30" t="s">
        <v>104</v>
      </c>
      <c r="K41" s="15" t="n">
        <v>6600</v>
      </c>
      <c r="L41" s="15" t="n">
        <v>6600</v>
      </c>
      <c r="M41" s="15" t="n">
        <v>6600</v>
      </c>
    </row>
    <row r="42" customFormat="false" ht="35.05" hidden="false" customHeight="false" outlineLevel="0" collapsed="false">
      <c r="A42" s="10" t="s">
        <v>105</v>
      </c>
      <c r="B42" s="11" t="s">
        <v>94</v>
      </c>
      <c r="C42" s="11" t="s">
        <v>15</v>
      </c>
      <c r="D42" s="11" t="s">
        <v>49</v>
      </c>
      <c r="E42" s="11" t="s">
        <v>24</v>
      </c>
      <c r="F42" s="11" t="s">
        <v>23</v>
      </c>
      <c r="G42" s="11" t="s">
        <v>24</v>
      </c>
      <c r="H42" s="11" t="s">
        <v>25</v>
      </c>
      <c r="I42" s="11" t="s">
        <v>23</v>
      </c>
      <c r="J42" s="14" t="s">
        <v>106</v>
      </c>
      <c r="K42" s="15" t="n">
        <f aca="false">K43+K48</f>
        <v>314372</v>
      </c>
      <c r="L42" s="15" t="n">
        <f aca="false">L43+L48</f>
        <v>165466</v>
      </c>
      <c r="M42" s="15" t="n">
        <f aca="false">M43+M48</f>
        <v>165466</v>
      </c>
    </row>
    <row r="43" customFormat="false" ht="68.65" hidden="false" customHeight="false" outlineLevel="0" collapsed="false">
      <c r="A43" s="10" t="s">
        <v>107</v>
      </c>
      <c r="B43" s="11" t="s">
        <v>94</v>
      </c>
      <c r="C43" s="11" t="s">
        <v>15</v>
      </c>
      <c r="D43" s="11" t="s">
        <v>49</v>
      </c>
      <c r="E43" s="11" t="s">
        <v>68</v>
      </c>
      <c r="F43" s="11" t="s">
        <v>23</v>
      </c>
      <c r="G43" s="11" t="s">
        <v>24</v>
      </c>
      <c r="H43" s="11" t="s">
        <v>25</v>
      </c>
      <c r="I43" s="11" t="s">
        <v>108</v>
      </c>
      <c r="J43" s="14" t="s">
        <v>109</v>
      </c>
      <c r="K43" s="15" t="n">
        <f aca="false">K44+K46</f>
        <v>301496</v>
      </c>
      <c r="L43" s="15" t="n">
        <f aca="false">L44+L46</f>
        <v>152590</v>
      </c>
      <c r="M43" s="15" t="n">
        <f aca="false">M44+M46</f>
        <v>152590</v>
      </c>
    </row>
    <row r="44" customFormat="false" ht="57.45" hidden="false" customHeight="false" outlineLevel="0" collapsed="false">
      <c r="A44" s="10" t="s">
        <v>110</v>
      </c>
      <c r="B44" s="11" t="s">
        <v>94</v>
      </c>
      <c r="C44" s="11" t="s">
        <v>15</v>
      </c>
      <c r="D44" s="11" t="s">
        <v>49</v>
      </c>
      <c r="E44" s="11" t="s">
        <v>68</v>
      </c>
      <c r="F44" s="11" t="s">
        <v>35</v>
      </c>
      <c r="G44" s="11" t="s">
        <v>24</v>
      </c>
      <c r="H44" s="11" t="s">
        <v>25</v>
      </c>
      <c r="I44" s="11" t="s">
        <v>108</v>
      </c>
      <c r="J44" s="14" t="s">
        <v>111</v>
      </c>
      <c r="K44" s="15" t="n">
        <f aca="false">SUM(K45:K45)</f>
        <v>270839</v>
      </c>
      <c r="L44" s="15" t="n">
        <f aca="false">SUM(L45:L45)</f>
        <v>121933</v>
      </c>
      <c r="M44" s="15" t="n">
        <f aca="false">SUM(M45:M45)</f>
        <v>121933</v>
      </c>
    </row>
    <row r="45" customFormat="false" ht="57.45" hidden="false" customHeight="false" outlineLevel="0" collapsed="false">
      <c r="A45" s="10" t="s">
        <v>112</v>
      </c>
      <c r="B45" s="11" t="s">
        <v>94</v>
      </c>
      <c r="C45" s="11" t="s">
        <v>15</v>
      </c>
      <c r="D45" s="11" t="s">
        <v>49</v>
      </c>
      <c r="E45" s="11" t="s">
        <v>68</v>
      </c>
      <c r="F45" s="11" t="s">
        <v>113</v>
      </c>
      <c r="G45" s="11" t="s">
        <v>46</v>
      </c>
      <c r="H45" s="11" t="s">
        <v>25</v>
      </c>
      <c r="I45" s="11" t="s">
        <v>108</v>
      </c>
      <c r="J45" s="14" t="s">
        <v>114</v>
      </c>
      <c r="K45" s="15" t="n">
        <v>270839</v>
      </c>
      <c r="L45" s="15" t="n">
        <v>121933</v>
      </c>
      <c r="M45" s="15" t="n">
        <v>121933</v>
      </c>
    </row>
    <row r="46" customFormat="false" ht="68.65" hidden="false" customHeight="false" outlineLevel="0" collapsed="false">
      <c r="A46" s="10" t="s">
        <v>115</v>
      </c>
      <c r="B46" s="11" t="s">
        <v>94</v>
      </c>
      <c r="C46" s="11" t="s">
        <v>15</v>
      </c>
      <c r="D46" s="11" t="s">
        <v>49</v>
      </c>
      <c r="E46" s="11" t="s">
        <v>68</v>
      </c>
      <c r="F46" s="11" t="s">
        <v>37</v>
      </c>
      <c r="G46" s="11" t="s">
        <v>24</v>
      </c>
      <c r="H46" s="11" t="s">
        <v>25</v>
      </c>
      <c r="I46" s="11" t="s">
        <v>108</v>
      </c>
      <c r="J46" s="14" t="s">
        <v>116</v>
      </c>
      <c r="K46" s="15" t="n">
        <f aca="false">SUM(K47:K47)</f>
        <v>30657</v>
      </c>
      <c r="L46" s="15" t="n">
        <f aca="false">SUM(L47:L47)</f>
        <v>30657</v>
      </c>
      <c r="M46" s="15" t="n">
        <f aca="false">SUM(M47:M47)</f>
        <v>30657</v>
      </c>
    </row>
    <row r="47" customFormat="false" ht="57.45" hidden="false" customHeight="false" outlineLevel="0" collapsed="false">
      <c r="A47" s="10" t="s">
        <v>117</v>
      </c>
      <c r="B47" s="11" t="s">
        <v>94</v>
      </c>
      <c r="C47" s="11" t="s">
        <v>15</v>
      </c>
      <c r="D47" s="11" t="s">
        <v>49</v>
      </c>
      <c r="E47" s="11" t="s">
        <v>68</v>
      </c>
      <c r="F47" s="11" t="s">
        <v>118</v>
      </c>
      <c r="G47" s="11" t="s">
        <v>46</v>
      </c>
      <c r="H47" s="11" t="s">
        <v>25</v>
      </c>
      <c r="I47" s="11" t="s">
        <v>108</v>
      </c>
      <c r="J47" s="14" t="s">
        <v>160</v>
      </c>
      <c r="K47" s="15" t="n">
        <v>30657</v>
      </c>
      <c r="L47" s="15" t="n">
        <v>30657</v>
      </c>
      <c r="M47" s="15" t="n">
        <v>30657</v>
      </c>
    </row>
    <row r="48" customFormat="false" ht="57.45" hidden="false" customHeight="false" outlineLevel="0" collapsed="false">
      <c r="A48" s="10" t="s">
        <v>120</v>
      </c>
      <c r="B48" s="11" t="s">
        <v>94</v>
      </c>
      <c r="C48" s="11" t="s">
        <v>15</v>
      </c>
      <c r="D48" s="11" t="s">
        <v>49</v>
      </c>
      <c r="E48" s="11" t="s">
        <v>121</v>
      </c>
      <c r="F48" s="11" t="s">
        <v>23</v>
      </c>
      <c r="G48" s="11" t="s">
        <v>24</v>
      </c>
      <c r="H48" s="11" t="s">
        <v>25</v>
      </c>
      <c r="I48" s="11" t="s">
        <v>108</v>
      </c>
      <c r="J48" s="14" t="s">
        <v>122</v>
      </c>
      <c r="K48" s="15" t="n">
        <f aca="false">K49</f>
        <v>12876</v>
      </c>
      <c r="L48" s="15" t="n">
        <f aca="false">L49</f>
        <v>12876</v>
      </c>
      <c r="M48" s="15" t="n">
        <f aca="false">M49</f>
        <v>12876</v>
      </c>
      <c r="N48" s="28"/>
    </row>
    <row r="49" customFormat="false" ht="57.45" hidden="false" customHeight="false" outlineLevel="0" collapsed="false">
      <c r="A49" s="10" t="s">
        <v>123</v>
      </c>
      <c r="B49" s="11" t="s">
        <v>94</v>
      </c>
      <c r="C49" s="11" t="s">
        <v>15</v>
      </c>
      <c r="D49" s="11" t="s">
        <v>49</v>
      </c>
      <c r="E49" s="11" t="s">
        <v>121</v>
      </c>
      <c r="F49" s="11" t="s">
        <v>88</v>
      </c>
      <c r="G49" s="11" t="s">
        <v>24</v>
      </c>
      <c r="H49" s="11" t="s">
        <v>25</v>
      </c>
      <c r="I49" s="11" t="s">
        <v>108</v>
      </c>
      <c r="J49" s="14" t="s">
        <v>124</v>
      </c>
      <c r="K49" s="15" t="n">
        <f aca="false">K50</f>
        <v>12876</v>
      </c>
      <c r="L49" s="15" t="n">
        <f aca="false">L50</f>
        <v>12876</v>
      </c>
      <c r="M49" s="15" t="n">
        <f aca="false">M50</f>
        <v>12876</v>
      </c>
    </row>
    <row r="50" customFormat="false" ht="57.45" hidden="false" customHeight="false" outlineLevel="0" collapsed="false">
      <c r="A50" s="10" t="s">
        <v>125</v>
      </c>
      <c r="B50" s="11" t="s">
        <v>94</v>
      </c>
      <c r="C50" s="11" t="s">
        <v>15</v>
      </c>
      <c r="D50" s="11" t="s">
        <v>49</v>
      </c>
      <c r="E50" s="11" t="s">
        <v>121</v>
      </c>
      <c r="F50" s="11" t="s">
        <v>126</v>
      </c>
      <c r="G50" s="11" t="s">
        <v>46</v>
      </c>
      <c r="H50" s="11" t="s">
        <v>25</v>
      </c>
      <c r="I50" s="11" t="s">
        <v>108</v>
      </c>
      <c r="J50" s="14" t="s">
        <v>127</v>
      </c>
      <c r="K50" s="15" t="n">
        <v>12876</v>
      </c>
      <c r="L50" s="15" t="n">
        <v>12876</v>
      </c>
      <c r="M50" s="15" t="n">
        <v>12876</v>
      </c>
    </row>
    <row r="51" customFormat="false" ht="13.8" hidden="false" customHeight="false" outlineLevel="0" collapsed="false">
      <c r="A51" s="10" t="s">
        <v>128</v>
      </c>
      <c r="B51" s="11" t="s">
        <v>94</v>
      </c>
      <c r="C51" s="11" t="s">
        <v>15</v>
      </c>
      <c r="D51" s="11" t="s">
        <v>67</v>
      </c>
      <c r="E51" s="11" t="s">
        <v>24</v>
      </c>
      <c r="F51" s="11" t="s">
        <v>23</v>
      </c>
      <c r="G51" s="11" t="s">
        <v>24</v>
      </c>
      <c r="H51" s="11" t="s">
        <v>25</v>
      </c>
      <c r="I51" s="11" t="s">
        <v>23</v>
      </c>
      <c r="J51" s="14" t="s">
        <v>161</v>
      </c>
      <c r="K51" s="15" t="n">
        <f aca="false">K52</f>
        <v>160744.76</v>
      </c>
      <c r="L51" s="15" t="n">
        <f aca="false">L52</f>
        <v>0</v>
      </c>
      <c r="M51" s="15" t="n">
        <f aca="false">M52</f>
        <v>0</v>
      </c>
    </row>
    <row r="52" customFormat="false" ht="13.8" hidden="false" customHeight="false" outlineLevel="0" collapsed="false">
      <c r="A52" s="10" t="s">
        <v>130</v>
      </c>
      <c r="B52" s="11" t="s">
        <v>94</v>
      </c>
      <c r="C52" s="11" t="s">
        <v>15</v>
      </c>
      <c r="D52" s="11" t="s">
        <v>67</v>
      </c>
      <c r="E52" s="11" t="s">
        <v>61</v>
      </c>
      <c r="F52" s="11" t="s">
        <v>23</v>
      </c>
      <c r="G52" s="11" t="s">
        <v>24</v>
      </c>
      <c r="H52" s="11" t="s">
        <v>25</v>
      </c>
      <c r="I52" s="11" t="s">
        <v>162</v>
      </c>
      <c r="J52" s="14" t="s">
        <v>163</v>
      </c>
      <c r="K52" s="15" t="n">
        <f aca="false">K53</f>
        <v>160744.76</v>
      </c>
      <c r="L52" s="15" t="n">
        <f aca="false">L53</f>
        <v>0</v>
      </c>
      <c r="M52" s="15" t="n">
        <f aca="false">M53</f>
        <v>0</v>
      </c>
    </row>
    <row r="53" customFormat="false" ht="25.35" hidden="false" customHeight="false" outlineLevel="0" collapsed="false">
      <c r="A53" s="10" t="s">
        <v>133</v>
      </c>
      <c r="B53" s="11" t="s">
        <v>94</v>
      </c>
      <c r="C53" s="11" t="s">
        <v>15</v>
      </c>
      <c r="D53" s="11" t="s">
        <v>67</v>
      </c>
      <c r="E53" s="11" t="s">
        <v>61</v>
      </c>
      <c r="F53" s="11" t="s">
        <v>37</v>
      </c>
      <c r="G53" s="11" t="s">
        <v>46</v>
      </c>
      <c r="H53" s="11" t="s">
        <v>25</v>
      </c>
      <c r="I53" s="11" t="s">
        <v>162</v>
      </c>
      <c r="J53" s="31" t="s">
        <v>164</v>
      </c>
      <c r="K53" s="15" t="n">
        <f aca="false">K54+K55</f>
        <v>160744.76</v>
      </c>
      <c r="L53" s="15" t="n">
        <f aca="false">L54+L55</f>
        <v>0</v>
      </c>
      <c r="M53" s="15" t="n">
        <f aca="false">M54+M55</f>
        <v>0</v>
      </c>
    </row>
    <row r="54" customFormat="false" ht="61.15" hidden="false" customHeight="false" outlineLevel="0" collapsed="false">
      <c r="A54" s="10" t="s">
        <v>135</v>
      </c>
      <c r="B54" s="11" t="s">
        <v>94</v>
      </c>
      <c r="C54" s="11" t="s">
        <v>15</v>
      </c>
      <c r="D54" s="11" t="s">
        <v>67</v>
      </c>
      <c r="E54" s="11" t="s">
        <v>61</v>
      </c>
      <c r="F54" s="11" t="s">
        <v>37</v>
      </c>
      <c r="G54" s="11" t="s">
        <v>46</v>
      </c>
      <c r="H54" s="11" t="s">
        <v>165</v>
      </c>
      <c r="I54" s="11" t="s">
        <v>162</v>
      </c>
      <c r="J54" s="31" t="s">
        <v>166</v>
      </c>
      <c r="K54" s="15" t="n">
        <v>113170</v>
      </c>
      <c r="L54" s="15" t="n">
        <v>0</v>
      </c>
      <c r="M54" s="15" t="n">
        <v>0</v>
      </c>
    </row>
    <row r="55" customFormat="false" ht="61.15" hidden="false" customHeight="false" outlineLevel="0" collapsed="false">
      <c r="A55" s="10" t="s">
        <v>137</v>
      </c>
      <c r="B55" s="11" t="s">
        <v>94</v>
      </c>
      <c r="C55" s="11" t="s">
        <v>15</v>
      </c>
      <c r="D55" s="11" t="s">
        <v>67</v>
      </c>
      <c r="E55" s="11" t="s">
        <v>61</v>
      </c>
      <c r="F55" s="11" t="s">
        <v>37</v>
      </c>
      <c r="G55" s="11" t="s">
        <v>46</v>
      </c>
      <c r="H55" s="11" t="s">
        <v>167</v>
      </c>
      <c r="I55" s="11" t="s">
        <v>162</v>
      </c>
      <c r="J55" s="31" t="s">
        <v>168</v>
      </c>
      <c r="K55" s="15" t="n">
        <v>47574.76</v>
      </c>
      <c r="L55" s="15"/>
      <c r="M55" s="15"/>
    </row>
    <row r="56" customFormat="false" ht="13.8" hidden="false" customHeight="false" outlineLevel="0" collapsed="false">
      <c r="A56" s="10" t="s">
        <v>139</v>
      </c>
      <c r="B56" s="11" t="s">
        <v>94</v>
      </c>
      <c r="C56" s="32" t="s">
        <v>16</v>
      </c>
      <c r="D56" s="32" t="s">
        <v>24</v>
      </c>
      <c r="E56" s="32" t="s">
        <v>24</v>
      </c>
      <c r="F56" s="32" t="s">
        <v>23</v>
      </c>
      <c r="G56" s="32" t="s">
        <v>24</v>
      </c>
      <c r="H56" s="32" t="s">
        <v>25</v>
      </c>
      <c r="I56" s="32" t="s">
        <v>23</v>
      </c>
      <c r="J56" s="33" t="s">
        <v>169</v>
      </c>
      <c r="K56" s="34" t="n">
        <f aca="false">K57+K81</f>
        <v>5791880</v>
      </c>
      <c r="L56" s="34" t="n">
        <f aca="false">L57+L81</f>
        <v>1784791</v>
      </c>
      <c r="M56" s="34" t="n">
        <f aca="false">M57+M81</f>
        <v>1801634</v>
      </c>
    </row>
    <row r="57" customFormat="false" ht="23.85" hidden="false" customHeight="false" outlineLevel="0" collapsed="false">
      <c r="A57" s="10" t="s">
        <v>142</v>
      </c>
      <c r="B57" s="11" t="s">
        <v>94</v>
      </c>
      <c r="C57" s="32" t="s">
        <v>16</v>
      </c>
      <c r="D57" s="32" t="s">
        <v>30</v>
      </c>
      <c r="E57" s="32" t="s">
        <v>24</v>
      </c>
      <c r="F57" s="32" t="s">
        <v>23</v>
      </c>
      <c r="G57" s="32" t="s">
        <v>24</v>
      </c>
      <c r="H57" s="32" t="s">
        <v>25</v>
      </c>
      <c r="I57" s="32" t="s">
        <v>23</v>
      </c>
      <c r="J57" s="33" t="s">
        <v>170</v>
      </c>
      <c r="K57" s="34" t="n">
        <f aca="false">K58+K67+K73+K62</f>
        <v>5791880</v>
      </c>
      <c r="L57" s="34" t="n">
        <f aca="false">L58+L67+L73+L62</f>
        <v>1784791</v>
      </c>
      <c r="M57" s="34" t="n">
        <f aca="false">M58+M67+M73+M62</f>
        <v>1801634</v>
      </c>
    </row>
    <row r="58" customFormat="false" ht="13.8" hidden="false" customHeight="false" outlineLevel="0" collapsed="false">
      <c r="A58" s="10" t="s">
        <v>144</v>
      </c>
      <c r="B58" s="11" t="s">
        <v>94</v>
      </c>
      <c r="C58" s="32" t="s">
        <v>16</v>
      </c>
      <c r="D58" s="32" t="s">
        <v>30</v>
      </c>
      <c r="E58" s="32" t="s">
        <v>46</v>
      </c>
      <c r="F58" s="32" t="s">
        <v>23</v>
      </c>
      <c r="G58" s="32" t="s">
        <v>24</v>
      </c>
      <c r="H58" s="32" t="s">
        <v>25</v>
      </c>
      <c r="I58" s="32" t="s">
        <v>162</v>
      </c>
      <c r="J58" s="33" t="s">
        <v>171</v>
      </c>
      <c r="K58" s="34" t="n">
        <f aca="false">K59</f>
        <v>1335300</v>
      </c>
      <c r="L58" s="34" t="n">
        <f aca="false">L59</f>
        <v>1068260</v>
      </c>
      <c r="M58" s="34" t="n">
        <f aca="false">M59</f>
        <v>1068260</v>
      </c>
    </row>
    <row r="59" customFormat="false" ht="18.75" hidden="false" customHeight="true" outlineLevel="0" collapsed="false">
      <c r="A59" s="10" t="s">
        <v>147</v>
      </c>
      <c r="B59" s="11" t="s">
        <v>94</v>
      </c>
      <c r="C59" s="32" t="s">
        <v>16</v>
      </c>
      <c r="D59" s="32" t="s">
        <v>30</v>
      </c>
      <c r="E59" s="32" t="s">
        <v>61</v>
      </c>
      <c r="F59" s="32" t="s">
        <v>172</v>
      </c>
      <c r="G59" s="32" t="s">
        <v>24</v>
      </c>
      <c r="H59" s="32" t="s">
        <v>25</v>
      </c>
      <c r="I59" s="32" t="s">
        <v>162</v>
      </c>
      <c r="J59" s="33" t="s">
        <v>173</v>
      </c>
      <c r="K59" s="34" t="n">
        <f aca="false">K60</f>
        <v>1335300</v>
      </c>
      <c r="L59" s="34" t="n">
        <f aca="false">L60</f>
        <v>1068260</v>
      </c>
      <c r="M59" s="34" t="n">
        <f aca="false">M60</f>
        <v>1068260</v>
      </c>
    </row>
    <row r="60" customFormat="false" ht="44.25" hidden="false" customHeight="true" outlineLevel="0" collapsed="false">
      <c r="A60" s="10" t="s">
        <v>149</v>
      </c>
      <c r="B60" s="11" t="s">
        <v>94</v>
      </c>
      <c r="C60" s="32" t="s">
        <v>16</v>
      </c>
      <c r="D60" s="32" t="s">
        <v>30</v>
      </c>
      <c r="E60" s="32" t="s">
        <v>61</v>
      </c>
      <c r="F60" s="32" t="s">
        <v>172</v>
      </c>
      <c r="G60" s="32" t="s">
        <v>46</v>
      </c>
      <c r="H60" s="32" t="s">
        <v>25</v>
      </c>
      <c r="I60" s="32" t="s">
        <v>162</v>
      </c>
      <c r="J60" s="33" t="s">
        <v>174</v>
      </c>
      <c r="K60" s="34" t="n">
        <f aca="false">SUM(K61)</f>
        <v>1335300</v>
      </c>
      <c r="L60" s="34" t="n">
        <f aca="false">SUM(L61)</f>
        <v>1068260</v>
      </c>
      <c r="M60" s="34" t="n">
        <f aca="false">SUM(M61)</f>
        <v>1068260</v>
      </c>
      <c r="N60" s="28"/>
    </row>
    <row r="61" customFormat="false" ht="35.05" hidden="false" customHeight="false" outlineLevel="0" collapsed="false">
      <c r="A61" s="10" t="s">
        <v>175</v>
      </c>
      <c r="B61" s="11" t="s">
        <v>94</v>
      </c>
      <c r="C61" s="32" t="s">
        <v>16</v>
      </c>
      <c r="D61" s="32" t="s">
        <v>30</v>
      </c>
      <c r="E61" s="32" t="s">
        <v>61</v>
      </c>
      <c r="F61" s="32" t="s">
        <v>172</v>
      </c>
      <c r="G61" s="32" t="s">
        <v>46</v>
      </c>
      <c r="H61" s="32" t="s">
        <v>176</v>
      </c>
      <c r="I61" s="32" t="s">
        <v>162</v>
      </c>
      <c r="J61" s="33" t="s">
        <v>177</v>
      </c>
      <c r="K61" s="34" t="n">
        <v>1335300</v>
      </c>
      <c r="L61" s="15" t="n">
        <v>1068260</v>
      </c>
      <c r="M61" s="15" t="n">
        <v>1068260</v>
      </c>
    </row>
    <row r="62" customFormat="false" ht="23.85" hidden="false" customHeight="false" outlineLevel="0" collapsed="false">
      <c r="A62" s="10" t="s">
        <v>178</v>
      </c>
      <c r="B62" s="11" t="s">
        <v>94</v>
      </c>
      <c r="C62" s="32" t="s">
        <v>16</v>
      </c>
      <c r="D62" s="32" t="s">
        <v>30</v>
      </c>
      <c r="E62" s="32" t="s">
        <v>73</v>
      </c>
      <c r="F62" s="32" t="s">
        <v>23</v>
      </c>
      <c r="G62" s="32" t="s">
        <v>24</v>
      </c>
      <c r="H62" s="32" t="s">
        <v>25</v>
      </c>
      <c r="I62" s="32" t="s">
        <v>23</v>
      </c>
      <c r="J62" s="33" t="s">
        <v>179</v>
      </c>
      <c r="K62" s="34" t="n">
        <f aca="false">K63</f>
        <v>1711400</v>
      </c>
      <c r="L62" s="34" t="n">
        <f aca="false">L63</f>
        <v>0</v>
      </c>
      <c r="M62" s="34" t="n">
        <f aca="false">M63</f>
        <v>0</v>
      </c>
    </row>
    <row r="63" customFormat="false" ht="13.8" hidden="true" customHeight="false" outlineLevel="0" collapsed="false">
      <c r="A63" s="10"/>
      <c r="B63" s="11" t="s">
        <v>94</v>
      </c>
      <c r="C63" s="32" t="s">
        <v>16</v>
      </c>
      <c r="D63" s="32" t="s">
        <v>30</v>
      </c>
      <c r="E63" s="32" t="s">
        <v>97</v>
      </c>
      <c r="F63" s="32" t="s">
        <v>23</v>
      </c>
      <c r="G63" s="32" t="s">
        <v>24</v>
      </c>
      <c r="H63" s="32" t="s">
        <v>25</v>
      </c>
      <c r="I63" s="32" t="s">
        <v>162</v>
      </c>
      <c r="J63" s="33"/>
      <c r="K63" s="34" t="n">
        <f aca="false">K64</f>
        <v>1711400</v>
      </c>
      <c r="L63" s="34" t="n">
        <f aca="false">L64</f>
        <v>0</v>
      </c>
      <c r="M63" s="34" t="n">
        <f aca="false">M64</f>
        <v>0</v>
      </c>
    </row>
    <row r="64" customFormat="false" ht="13.8" hidden="false" customHeight="false" outlineLevel="0" collapsed="false">
      <c r="A64" s="10" t="s">
        <v>180</v>
      </c>
      <c r="B64" s="11" t="s">
        <v>94</v>
      </c>
      <c r="C64" s="32" t="s">
        <v>16</v>
      </c>
      <c r="D64" s="32" t="s">
        <v>30</v>
      </c>
      <c r="E64" s="32" t="s">
        <v>97</v>
      </c>
      <c r="F64" s="32" t="s">
        <v>181</v>
      </c>
      <c r="G64" s="32" t="s">
        <v>24</v>
      </c>
      <c r="H64" s="32" t="s">
        <v>25</v>
      </c>
      <c r="I64" s="32" t="s">
        <v>162</v>
      </c>
      <c r="J64" s="33" t="s">
        <v>182</v>
      </c>
      <c r="K64" s="34" t="n">
        <f aca="false">K65</f>
        <v>1711400</v>
      </c>
      <c r="L64" s="34" t="n">
        <f aca="false">L65</f>
        <v>0</v>
      </c>
      <c r="M64" s="34" t="n">
        <f aca="false">M65</f>
        <v>0</v>
      </c>
    </row>
    <row r="65" customFormat="false" ht="13.8" hidden="false" customHeight="false" outlineLevel="0" collapsed="false">
      <c r="A65" s="10" t="s">
        <v>183</v>
      </c>
      <c r="B65" s="11" t="s">
        <v>94</v>
      </c>
      <c r="C65" s="32" t="s">
        <v>16</v>
      </c>
      <c r="D65" s="32" t="s">
        <v>30</v>
      </c>
      <c r="E65" s="32" t="s">
        <v>97</v>
      </c>
      <c r="F65" s="32" t="s">
        <v>181</v>
      </c>
      <c r="G65" s="32" t="s">
        <v>46</v>
      </c>
      <c r="H65" s="32" t="s">
        <v>25</v>
      </c>
      <c r="I65" s="32" t="s">
        <v>162</v>
      </c>
      <c r="J65" s="33" t="s">
        <v>184</v>
      </c>
      <c r="K65" s="34" t="n">
        <f aca="false">K66</f>
        <v>1711400</v>
      </c>
      <c r="L65" s="34" t="n">
        <f aca="false">L66</f>
        <v>0</v>
      </c>
      <c r="M65" s="34" t="n">
        <f aca="false">M66</f>
        <v>0</v>
      </c>
    </row>
    <row r="66" customFormat="false" ht="46.25" hidden="false" customHeight="false" outlineLevel="0" collapsed="false">
      <c r="A66" s="10" t="s">
        <v>185</v>
      </c>
      <c r="B66" s="11" t="s">
        <v>94</v>
      </c>
      <c r="C66" s="32" t="s">
        <v>16</v>
      </c>
      <c r="D66" s="32" t="s">
        <v>30</v>
      </c>
      <c r="E66" s="32" t="s">
        <v>97</v>
      </c>
      <c r="F66" s="32" t="s">
        <v>181</v>
      </c>
      <c r="G66" s="32" t="s">
        <v>46</v>
      </c>
      <c r="H66" s="32" t="s">
        <v>186</v>
      </c>
      <c r="I66" s="32" t="s">
        <v>162</v>
      </c>
      <c r="J66" s="33" t="s">
        <v>187</v>
      </c>
      <c r="K66" s="34" t="n">
        <v>1711400</v>
      </c>
      <c r="L66" s="15" t="n">
        <v>0</v>
      </c>
      <c r="M66" s="15" t="n">
        <v>0</v>
      </c>
    </row>
    <row r="67" customFormat="false" ht="34.5" hidden="false" customHeight="true" outlineLevel="0" collapsed="false">
      <c r="A67" s="10" t="s">
        <v>188</v>
      </c>
      <c r="B67" s="11" t="s">
        <v>94</v>
      </c>
      <c r="C67" s="32" t="s">
        <v>16</v>
      </c>
      <c r="D67" s="32" t="s">
        <v>30</v>
      </c>
      <c r="E67" s="32" t="s">
        <v>100</v>
      </c>
      <c r="F67" s="32" t="s">
        <v>23</v>
      </c>
      <c r="G67" s="32" t="s">
        <v>24</v>
      </c>
      <c r="H67" s="32" t="s">
        <v>25</v>
      </c>
      <c r="I67" s="32" t="s">
        <v>162</v>
      </c>
      <c r="J67" s="33" t="s">
        <v>189</v>
      </c>
      <c r="K67" s="34" t="n">
        <f aca="false">K71+K68</f>
        <v>431465</v>
      </c>
      <c r="L67" s="34" t="n">
        <f aca="false">L71+L68</f>
        <v>447031</v>
      </c>
      <c r="M67" s="34" t="n">
        <f aca="false">M71+M68</f>
        <v>463874</v>
      </c>
    </row>
    <row r="68" customFormat="false" ht="34.5" hidden="false" customHeight="true" outlineLevel="0" collapsed="false">
      <c r="A68" s="10" t="s">
        <v>190</v>
      </c>
      <c r="B68" s="11" t="s">
        <v>94</v>
      </c>
      <c r="C68" s="32" t="s">
        <v>16</v>
      </c>
      <c r="D68" s="32" t="s">
        <v>30</v>
      </c>
      <c r="E68" s="32" t="s">
        <v>100</v>
      </c>
      <c r="F68" s="32" t="s">
        <v>191</v>
      </c>
      <c r="G68" s="32" t="s">
        <v>24</v>
      </c>
      <c r="H68" s="32" t="s">
        <v>25</v>
      </c>
      <c r="I68" s="32" t="s">
        <v>162</v>
      </c>
      <c r="J68" s="33" t="s">
        <v>192</v>
      </c>
      <c r="K68" s="34" t="n">
        <f aca="false">K69</f>
        <v>22200</v>
      </c>
      <c r="L68" s="34" t="n">
        <f aca="false">L69</f>
        <v>22200</v>
      </c>
      <c r="M68" s="34" t="n">
        <f aca="false">M69</f>
        <v>22200</v>
      </c>
    </row>
    <row r="69" customFormat="false" ht="36" hidden="false" customHeight="true" outlineLevel="0" collapsed="false">
      <c r="A69" s="10" t="s">
        <v>193</v>
      </c>
      <c r="B69" s="11" t="s">
        <v>94</v>
      </c>
      <c r="C69" s="32" t="s">
        <v>16</v>
      </c>
      <c r="D69" s="32" t="s">
        <v>30</v>
      </c>
      <c r="E69" s="32" t="s">
        <v>100</v>
      </c>
      <c r="F69" s="32" t="s">
        <v>191</v>
      </c>
      <c r="G69" s="32" t="s">
        <v>46</v>
      </c>
      <c r="H69" s="32" t="s">
        <v>25</v>
      </c>
      <c r="I69" s="32" t="s">
        <v>162</v>
      </c>
      <c r="J69" s="33" t="s">
        <v>194</v>
      </c>
      <c r="K69" s="34" t="n">
        <f aca="false">K70</f>
        <v>22200</v>
      </c>
      <c r="L69" s="34" t="n">
        <f aca="false">L70</f>
        <v>22200</v>
      </c>
      <c r="M69" s="34" t="n">
        <f aca="false">M70</f>
        <v>22200</v>
      </c>
    </row>
    <row r="70" customFormat="false" ht="69.75" hidden="false" customHeight="true" outlineLevel="0" collapsed="false">
      <c r="A70" s="10" t="s">
        <v>195</v>
      </c>
      <c r="B70" s="11" t="s">
        <v>94</v>
      </c>
      <c r="C70" s="32" t="s">
        <v>16</v>
      </c>
      <c r="D70" s="32" t="s">
        <v>30</v>
      </c>
      <c r="E70" s="32" t="s">
        <v>100</v>
      </c>
      <c r="F70" s="32" t="s">
        <v>191</v>
      </c>
      <c r="G70" s="32" t="s">
        <v>46</v>
      </c>
      <c r="H70" s="32" t="s">
        <v>196</v>
      </c>
      <c r="I70" s="32" t="s">
        <v>162</v>
      </c>
      <c r="J70" s="33" t="s">
        <v>197</v>
      </c>
      <c r="K70" s="34" t="n">
        <v>22200</v>
      </c>
      <c r="L70" s="34" t="n">
        <v>22200</v>
      </c>
      <c r="M70" s="34" t="n">
        <v>22200</v>
      </c>
    </row>
    <row r="71" customFormat="false" ht="44.25" hidden="false" customHeight="true" outlineLevel="0" collapsed="false">
      <c r="A71" s="10" t="s">
        <v>198</v>
      </c>
      <c r="B71" s="11" t="s">
        <v>94</v>
      </c>
      <c r="C71" s="32" t="s">
        <v>16</v>
      </c>
      <c r="D71" s="32" t="s">
        <v>30</v>
      </c>
      <c r="E71" s="32" t="s">
        <v>112</v>
      </c>
      <c r="F71" s="32" t="s">
        <v>199</v>
      </c>
      <c r="G71" s="32" t="s">
        <v>24</v>
      </c>
      <c r="H71" s="32" t="s">
        <v>25</v>
      </c>
      <c r="I71" s="32" t="s">
        <v>162</v>
      </c>
      <c r="J71" s="33" t="s">
        <v>200</v>
      </c>
      <c r="K71" s="34" t="n">
        <f aca="false">K72</f>
        <v>409265</v>
      </c>
      <c r="L71" s="34" t="n">
        <f aca="false">L72</f>
        <v>424831</v>
      </c>
      <c r="M71" s="34" t="n">
        <f aca="false">M72</f>
        <v>441674</v>
      </c>
    </row>
    <row r="72" customFormat="false" ht="46.25" hidden="false" customHeight="false" outlineLevel="0" collapsed="false">
      <c r="A72" s="10" t="s">
        <v>201</v>
      </c>
      <c r="B72" s="11" t="s">
        <v>94</v>
      </c>
      <c r="C72" s="32" t="s">
        <v>16</v>
      </c>
      <c r="D72" s="32" t="s">
        <v>30</v>
      </c>
      <c r="E72" s="32" t="s">
        <v>112</v>
      </c>
      <c r="F72" s="32" t="s">
        <v>199</v>
      </c>
      <c r="G72" s="32" t="s">
        <v>46</v>
      </c>
      <c r="H72" s="32" t="s">
        <v>25</v>
      </c>
      <c r="I72" s="32" t="s">
        <v>162</v>
      </c>
      <c r="J72" s="33" t="s">
        <v>202</v>
      </c>
      <c r="K72" s="34" t="n">
        <v>409265</v>
      </c>
      <c r="L72" s="15" t="n">
        <v>424831</v>
      </c>
      <c r="M72" s="15" t="n">
        <v>441674</v>
      </c>
    </row>
    <row r="73" customFormat="false" ht="18.75" hidden="false" customHeight="true" outlineLevel="0" collapsed="false">
      <c r="A73" s="10" t="s">
        <v>203</v>
      </c>
      <c r="B73" s="11" t="s">
        <v>94</v>
      </c>
      <c r="C73" s="32" t="s">
        <v>16</v>
      </c>
      <c r="D73" s="32" t="s">
        <v>30</v>
      </c>
      <c r="E73" s="32" t="s">
        <v>125</v>
      </c>
      <c r="F73" s="32" t="s">
        <v>23</v>
      </c>
      <c r="G73" s="32" t="s">
        <v>24</v>
      </c>
      <c r="H73" s="32" t="s">
        <v>25</v>
      </c>
      <c r="I73" s="32" t="s">
        <v>162</v>
      </c>
      <c r="J73" s="33" t="s">
        <v>204</v>
      </c>
      <c r="K73" s="34" t="n">
        <f aca="false">K74</f>
        <v>2313715</v>
      </c>
      <c r="L73" s="34" t="n">
        <f aca="false">L74</f>
        <v>269500</v>
      </c>
      <c r="M73" s="34" t="n">
        <f aca="false">M74</f>
        <v>269500</v>
      </c>
    </row>
    <row r="74" customFormat="false" ht="19.5" hidden="false" customHeight="true" outlineLevel="0" collapsed="false">
      <c r="A74" s="10" t="s">
        <v>205</v>
      </c>
      <c r="B74" s="11" t="s">
        <v>94</v>
      </c>
      <c r="C74" s="32" t="s">
        <v>16</v>
      </c>
      <c r="D74" s="32" t="s">
        <v>30</v>
      </c>
      <c r="E74" s="32" t="s">
        <v>147</v>
      </c>
      <c r="F74" s="32" t="s">
        <v>181</v>
      </c>
      <c r="G74" s="32" t="s">
        <v>24</v>
      </c>
      <c r="H74" s="32" t="s">
        <v>25</v>
      </c>
      <c r="I74" s="32" t="s">
        <v>162</v>
      </c>
      <c r="J74" s="33" t="s">
        <v>206</v>
      </c>
      <c r="K74" s="34" t="n">
        <f aca="false">K75</f>
        <v>2313715</v>
      </c>
      <c r="L74" s="34" t="n">
        <f aca="false">L75</f>
        <v>269500</v>
      </c>
      <c r="M74" s="34" t="n">
        <f aca="false">M75</f>
        <v>269500</v>
      </c>
    </row>
    <row r="75" customFormat="false" ht="29.25" hidden="false" customHeight="true" outlineLevel="0" collapsed="false">
      <c r="A75" s="10" t="s">
        <v>207</v>
      </c>
      <c r="B75" s="11" t="s">
        <v>94</v>
      </c>
      <c r="C75" s="32" t="s">
        <v>16</v>
      </c>
      <c r="D75" s="32" t="s">
        <v>30</v>
      </c>
      <c r="E75" s="32" t="s">
        <v>147</v>
      </c>
      <c r="F75" s="32" t="s">
        <v>181</v>
      </c>
      <c r="G75" s="32" t="s">
        <v>46</v>
      </c>
      <c r="H75" s="32" t="s">
        <v>25</v>
      </c>
      <c r="I75" s="32" t="s">
        <v>162</v>
      </c>
      <c r="J75" s="33" t="s">
        <v>208</v>
      </c>
      <c r="K75" s="34" t="n">
        <f aca="false">SUM(K76:K80)</f>
        <v>2313715</v>
      </c>
      <c r="L75" s="34" t="n">
        <f aca="false">SUM(L76:L80)</f>
        <v>269500</v>
      </c>
      <c r="M75" s="34" t="n">
        <f aca="false">SUM(M76:M80)</f>
        <v>269500</v>
      </c>
    </row>
    <row r="76" customFormat="false" ht="42.5" hidden="false" customHeight="true" outlineLevel="0" collapsed="false">
      <c r="A76" s="10" t="s">
        <v>209</v>
      </c>
      <c r="B76" s="11" t="s">
        <v>94</v>
      </c>
      <c r="C76" s="32" t="s">
        <v>16</v>
      </c>
      <c r="D76" s="32" t="s">
        <v>30</v>
      </c>
      <c r="E76" s="32" t="s">
        <v>147</v>
      </c>
      <c r="F76" s="32" t="s">
        <v>181</v>
      </c>
      <c r="G76" s="32" t="s">
        <v>46</v>
      </c>
      <c r="H76" s="32" t="s">
        <v>210</v>
      </c>
      <c r="I76" s="32" t="s">
        <v>162</v>
      </c>
      <c r="J76" s="33" t="s">
        <v>211</v>
      </c>
      <c r="K76" s="34" t="n">
        <v>332279</v>
      </c>
      <c r="L76" s="34" t="n">
        <v>0</v>
      </c>
      <c r="M76" s="34" t="n">
        <v>0</v>
      </c>
    </row>
    <row r="77" customFormat="false" ht="58.2" hidden="false" customHeight="true" outlineLevel="0" collapsed="false">
      <c r="A77" s="10" t="s">
        <v>212</v>
      </c>
      <c r="B77" s="11" t="s">
        <v>94</v>
      </c>
      <c r="C77" s="32" t="s">
        <v>16</v>
      </c>
      <c r="D77" s="32" t="s">
        <v>30</v>
      </c>
      <c r="E77" s="32" t="s">
        <v>147</v>
      </c>
      <c r="F77" s="32" t="s">
        <v>181</v>
      </c>
      <c r="G77" s="32" t="s">
        <v>46</v>
      </c>
      <c r="H77" s="32" t="s">
        <v>213</v>
      </c>
      <c r="I77" s="32" t="s">
        <v>162</v>
      </c>
      <c r="J77" s="35" t="s">
        <v>214</v>
      </c>
      <c r="K77" s="34" t="n">
        <v>97740</v>
      </c>
      <c r="L77" s="34" t="n">
        <v>0</v>
      </c>
      <c r="M77" s="34" t="n">
        <v>0</v>
      </c>
    </row>
    <row r="78" customFormat="false" ht="43.25" hidden="false" customHeight="true" outlineLevel="0" collapsed="false">
      <c r="A78" s="10" t="s">
        <v>215</v>
      </c>
      <c r="B78" s="11" t="s">
        <v>94</v>
      </c>
      <c r="C78" s="32" t="s">
        <v>16</v>
      </c>
      <c r="D78" s="32" t="s">
        <v>30</v>
      </c>
      <c r="E78" s="32" t="s">
        <v>147</v>
      </c>
      <c r="F78" s="32" t="s">
        <v>181</v>
      </c>
      <c r="G78" s="32" t="s">
        <v>46</v>
      </c>
      <c r="H78" s="32" t="s">
        <v>216</v>
      </c>
      <c r="I78" s="32" t="s">
        <v>162</v>
      </c>
      <c r="J78" s="33" t="s">
        <v>217</v>
      </c>
      <c r="K78" s="34" t="n">
        <v>269500</v>
      </c>
      <c r="L78" s="34" t="n">
        <v>269500</v>
      </c>
      <c r="M78" s="34" t="n">
        <v>269500</v>
      </c>
    </row>
    <row r="79" customFormat="false" ht="47.75" hidden="false" customHeight="true" outlineLevel="0" collapsed="false">
      <c r="A79" s="10" t="s">
        <v>218</v>
      </c>
      <c r="B79" s="11" t="s">
        <v>94</v>
      </c>
      <c r="C79" s="32" t="s">
        <v>16</v>
      </c>
      <c r="D79" s="32" t="s">
        <v>30</v>
      </c>
      <c r="E79" s="32" t="s">
        <v>147</v>
      </c>
      <c r="F79" s="32" t="s">
        <v>181</v>
      </c>
      <c r="G79" s="32" t="s">
        <v>46</v>
      </c>
      <c r="H79" s="32" t="s">
        <v>219</v>
      </c>
      <c r="I79" s="32" t="s">
        <v>162</v>
      </c>
      <c r="J79" s="33" t="s">
        <v>220</v>
      </c>
      <c r="K79" s="34" t="n">
        <v>1374196</v>
      </c>
      <c r="L79" s="34" t="n">
        <v>0</v>
      </c>
      <c r="M79" s="34" t="n">
        <v>0</v>
      </c>
    </row>
    <row r="80" customFormat="false" ht="49.25" hidden="false" customHeight="true" outlineLevel="0" collapsed="false">
      <c r="A80" s="10" t="s">
        <v>221</v>
      </c>
      <c r="B80" s="11" t="s">
        <v>94</v>
      </c>
      <c r="C80" s="32" t="s">
        <v>16</v>
      </c>
      <c r="D80" s="32" t="s">
        <v>30</v>
      </c>
      <c r="E80" s="32" t="s">
        <v>147</v>
      </c>
      <c r="F80" s="32" t="s">
        <v>181</v>
      </c>
      <c r="G80" s="32" t="s">
        <v>46</v>
      </c>
      <c r="H80" s="32" t="s">
        <v>222</v>
      </c>
      <c r="I80" s="32" t="s">
        <v>162</v>
      </c>
      <c r="J80" s="33" t="s">
        <v>223</v>
      </c>
      <c r="K80" s="34" t="n">
        <v>240000</v>
      </c>
      <c r="L80" s="34" t="n">
        <v>0</v>
      </c>
      <c r="M80" s="34" t="n">
        <v>0</v>
      </c>
    </row>
    <row r="81" customFormat="false" ht="23.85" hidden="true" customHeight="false" outlineLevel="0" collapsed="false">
      <c r="A81" s="10" t="s">
        <v>190</v>
      </c>
      <c r="B81" s="11" t="s">
        <v>94</v>
      </c>
      <c r="C81" s="32" t="s">
        <v>16</v>
      </c>
      <c r="D81" s="32" t="s">
        <v>145</v>
      </c>
      <c r="E81" s="32" t="s">
        <v>24</v>
      </c>
      <c r="F81" s="32" t="s">
        <v>23</v>
      </c>
      <c r="G81" s="32" t="s">
        <v>24</v>
      </c>
      <c r="H81" s="32" t="s">
        <v>25</v>
      </c>
      <c r="I81" s="32" t="s">
        <v>23</v>
      </c>
      <c r="J81" s="33" t="s">
        <v>224</v>
      </c>
      <c r="K81" s="34" t="n">
        <f aca="false">K82</f>
        <v>0</v>
      </c>
      <c r="L81" s="34" t="n">
        <f aca="false">L82</f>
        <v>0</v>
      </c>
      <c r="M81" s="34" t="n">
        <f aca="false">M82</f>
        <v>0</v>
      </c>
    </row>
    <row r="82" customFormat="false" ht="35.05" hidden="true" customHeight="false" outlineLevel="0" collapsed="false">
      <c r="A82" s="10" t="s">
        <v>193</v>
      </c>
      <c r="B82" s="11" t="s">
        <v>94</v>
      </c>
      <c r="C82" s="32" t="s">
        <v>16</v>
      </c>
      <c r="D82" s="32" t="s">
        <v>145</v>
      </c>
      <c r="E82" s="32" t="s">
        <v>68</v>
      </c>
      <c r="F82" s="32" t="s">
        <v>23</v>
      </c>
      <c r="G82" s="32" t="s">
        <v>46</v>
      </c>
      <c r="H82" s="32" t="s">
        <v>25</v>
      </c>
      <c r="I82" s="32" t="s">
        <v>162</v>
      </c>
      <c r="J82" s="33" t="s">
        <v>225</v>
      </c>
      <c r="K82" s="34" t="n">
        <f aca="false">K83</f>
        <v>0</v>
      </c>
      <c r="L82" s="34" t="n">
        <f aca="false">L83</f>
        <v>0</v>
      </c>
      <c r="M82" s="34" t="n">
        <f aca="false">M83</f>
        <v>0</v>
      </c>
    </row>
    <row r="83" customFormat="false" ht="14.15" hidden="true" customHeight="true" outlineLevel="0" collapsed="false">
      <c r="A83" s="10" t="s">
        <v>195</v>
      </c>
      <c r="B83" s="11" t="s">
        <v>94</v>
      </c>
      <c r="C83" s="32" t="s">
        <v>16</v>
      </c>
      <c r="D83" s="32" t="s">
        <v>145</v>
      </c>
      <c r="E83" s="32" t="s">
        <v>68</v>
      </c>
      <c r="F83" s="32" t="s">
        <v>37</v>
      </c>
      <c r="G83" s="32" t="s">
        <v>46</v>
      </c>
      <c r="H83" s="32" t="s">
        <v>25</v>
      </c>
      <c r="I83" s="32" t="s">
        <v>162</v>
      </c>
      <c r="J83" s="33" t="s">
        <v>225</v>
      </c>
      <c r="K83" s="34"/>
      <c r="L83" s="15"/>
      <c r="M83" s="15"/>
    </row>
    <row r="84" customFormat="false" ht="13.8" hidden="false" customHeight="false" outlineLevel="0" collapsed="false">
      <c r="A84" s="10" t="s">
        <v>226</v>
      </c>
      <c r="B84" s="32"/>
      <c r="C84" s="32"/>
      <c r="D84" s="32"/>
      <c r="E84" s="32"/>
      <c r="F84" s="32"/>
      <c r="G84" s="32"/>
      <c r="H84" s="32"/>
      <c r="I84" s="32"/>
      <c r="J84" s="33" t="s">
        <v>227</v>
      </c>
      <c r="K84" s="34" t="n">
        <f aca="false">K56+K11</f>
        <v>19226276.76</v>
      </c>
      <c r="L84" s="34" t="n">
        <f aca="false">L56+L11</f>
        <v>15285733</v>
      </c>
      <c r="M84" s="34" t="n">
        <f aca="false">M56+M11</f>
        <v>15586832</v>
      </c>
    </row>
  </sheetData>
  <mergeCells count="12">
    <mergeCell ref="J1:M1"/>
    <mergeCell ref="J2:M2"/>
    <mergeCell ref="A4:M4"/>
    <mergeCell ref="A7:A9"/>
    <mergeCell ref="B7:I7"/>
    <mergeCell ref="J7:J9"/>
    <mergeCell ref="K7:K9"/>
    <mergeCell ref="L7:L9"/>
    <mergeCell ref="M7:M9"/>
    <mergeCell ref="B8:B9"/>
    <mergeCell ref="C8:G8"/>
    <mergeCell ref="H8:I8"/>
  </mergeCells>
  <printOptions headings="false" gridLines="false" gridLinesSet="true" horizontalCentered="false" verticalCentered="false"/>
  <pageMargins left="0.7" right="0.225" top="0.75" bottom="0.75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314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2021-11-11T16:35:33Z</cp:lastPrinted>
  <dcterms:modified xsi:type="dcterms:W3CDTF">2022-05-18T13:34:23Z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