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84\общая папка\для ЗАМ ГЛАВЫ\сессия 29.02.2024\сессия 29.02.2024\корректировка бюджета\"/>
    </mc:Choice>
  </mc:AlternateContent>
  <bookViews>
    <workbookView xWindow="0" yWindow="0" windowWidth="24000" windowHeight="9675" tabRatio="500"/>
  </bookViews>
  <sheets>
    <sheet name="Приложение 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5" i="1" l="1"/>
  <c r="D24" i="1" s="1"/>
  <c r="D21" i="1" s="1"/>
  <c r="D20" i="1" s="1"/>
  <c r="F24" i="1"/>
  <c r="E24" i="1"/>
  <c r="F22" i="1"/>
  <c r="F21" i="1" s="1"/>
  <c r="F20" i="1" s="1"/>
  <c r="E22" i="1"/>
  <c r="D22" i="1"/>
  <c r="E21" i="1"/>
  <c r="E20" i="1" s="1"/>
  <c r="F18" i="1"/>
  <c r="E18" i="1"/>
  <c r="D18" i="1"/>
  <c r="F17" i="1"/>
  <c r="F16" i="1" s="1"/>
  <c r="E17" i="1"/>
  <c r="D17" i="1"/>
  <c r="E16" i="1"/>
  <c r="D16" i="1"/>
  <c r="F14" i="1"/>
  <c r="E14" i="1"/>
  <c r="D14" i="1"/>
  <c r="D13" i="1" s="1"/>
  <c r="D12" i="1" s="1"/>
  <c r="D11" i="1" s="1"/>
  <c r="D10" i="1" s="1"/>
  <c r="D26" i="1" s="1"/>
  <c r="F13" i="1"/>
  <c r="E13" i="1"/>
  <c r="F12" i="1"/>
  <c r="E12" i="1"/>
  <c r="E11" i="1"/>
  <c r="E10" i="1" s="1"/>
  <c r="E26" i="1" s="1"/>
  <c r="F11" i="1" l="1"/>
  <c r="F10" i="1" s="1"/>
  <c r="F26" i="1" s="1"/>
</calcChain>
</file>

<file path=xl/sharedStrings.xml><?xml version="1.0" encoding="utf-8"?>
<sst xmlns="http://schemas.openxmlformats.org/spreadsheetml/2006/main" count="44" uniqueCount="44">
  <si>
    <t>Приложение 1к решению Селиванихинского сельского Совета депутатов от 25.12.2023 №171-рс</t>
  </si>
  <si>
    <t>Источники  внутреннего финансирования дефицита бюджетаСеливанихинского сельсовета Минусинского района
в 2024 году и плановом периоде 2025-2026 годов</t>
  </si>
  <si>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</t>
    </r>
    <r>
      <rPr>
        <sz val="12"/>
        <rFont val="Times New Roman"/>
        <family val="1"/>
        <charset val="204"/>
      </rPr>
      <t>(рублей)</t>
    </r>
  </si>
  <si>
    <t>№ строки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</si>
  <si>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</si>
  <si>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</si>
  <si>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</si>
  <si>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>2024 год</t>
  </si>
  <si>
    <t>2025 год</t>
  </si>
  <si>
    <t>2026 год</t>
  </si>
  <si>
    <t>824 01 00 00 00 00 0000 000</t>
  </si>
  <si>
    <t>Источники внутреннего финансирования дефицитов бюджетов</t>
  </si>
  <si>
    <t>824 01 05 00 00 00 0000 000</t>
  </si>
  <si>
    <t>Изменение остатков средств на счетах по учету средств бюджетов</t>
  </si>
  <si>
    <t>824 01 05 00 00 00 0000 500</t>
  </si>
  <si>
    <t>Увеличение остатков средств бюджета</t>
  </si>
  <si>
    <t>824 01 05 02 00 00 0000 500</t>
  </si>
  <si>
    <t>Увеличение прочих остатков средств бюджетов</t>
  </si>
  <si>
    <t>824 01 05 02 01 00 0000 510</t>
  </si>
  <si>
    <t>Увеличение прочих остатков денежных средств бюджетов</t>
  </si>
  <si>
    <t>824 01 05 02 01 10 0000 510</t>
  </si>
  <si>
    <t>Увеличение прочих остатков денежных средств бюджетов сельских поселений</t>
  </si>
  <si>
    <t>824 01 05 00 00 00 0000 600</t>
  </si>
  <si>
    <t>Уменьшение остатков средств бюджетов</t>
  </si>
  <si>
    <t>824 01 05 02 00 00 0000 600</t>
  </si>
  <si>
    <t>Уменьшение прочих остатков средств бюджетов</t>
  </si>
  <si>
    <t>824 01 05 02 01 00 0000 610</t>
  </si>
  <si>
    <t>Уменьшение прочих  остатков денежных средств бюджетов</t>
  </si>
  <si>
    <t>824 01 05 02 01 10 0000 610</t>
  </si>
  <si>
    <t>Уменьшение прочих остатков денежных средств бюджетов сельских поселений</t>
  </si>
  <si>
    <t>824 01 03 00 00 00 0000 000</t>
  </si>
  <si>
    <t>Бюджетные кредиты из других бюджетов бюджетной системы Российской Федерации</t>
  </si>
  <si>
    <t>824 01 03 01 00 00 0000 000</t>
  </si>
  <si>
    <t>Бюджетные кредиты из других бюджетов бюджетной системы Российской Федерации в валюте Российской Федерации</t>
  </si>
  <si>
    <t>824 01 03 01 00 00 0000 700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</si>
  <si>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</si>
  <si>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824 01 03 01 00 10 0000 710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</si>
  <si>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</si>
  <si>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824 01 03 01 00 00 0000 800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</si>
  <si>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</si>
  <si>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824 01 03 01 00 10 0000 810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</si>
  <si>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</si>
  <si>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Всего</t>
  </si>
  <si>
    <t>Приложение 1к решению Селиванихинского сельского Совета депутатов от .02.2024 №172-рс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</si>
</sst>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,##0.00_р_._-;\-* #,##0.00_р_._-;_-* \-??_р_._-;_-@_-"/>
    <numFmt numFmtId="166" formatCode="#,##0.0"/>
    <numFmt numFmtId="167" formatCode="_(* #,##0.00_);_(* \(#,##0.00\);_(* \-??_);_(@_)"/>
    <numFmt numFmtId="168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8"/>
      <color rgb="FF00000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9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1" fillId="0" borderId="0"/>
    <xf numFmtId="164" fontId="9" fillId="0" borderId="0" applyBorder="0" applyProtection="0"/>
    <xf numFmtId="165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167" fontId="9" fillId="0" borderId="0" applyBorder="0" applyProtection="0"/>
    <xf numFmtId="168" fontId="9" fillId="0" borderId="0" applyBorder="0" applyProtection="0"/>
    <xf numFmtId="165" fontId="9" fillId="0" borderId="0" applyBorder="0" applyProtection="0"/>
    <xf numFmtId="168" fontId="9" fillId="0" borderId="0" applyBorder="0" applyProtection="0"/>
  </cellStyleXfs>
  <cellXfs count="19">
    <xf numFmtId="0" fontId="0" fillId="0" borderId="0" xfId="0"/>
    <xf numFmtId="0" fontId="7" fillId="2" borderId="2" xfId="1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right" wrapText="1"/>
    </xf>
    <xf numFmtId="0" fontId="8" fillId="2" borderId="0" xfId="1" applyFont="1" applyFill="1" applyBorder="1" applyAlignment="1">
      <alignment horizontal="center" wrapText="1"/>
    </xf>
    <xf numFmtId="0" fontId="7" fillId="2" borderId="0" xfId="1" applyFont="1" applyFill="1" applyBorder="1" applyAlignment="1">
      <alignment horizontal="right" wrapText="1"/>
    </xf>
    <xf numFmtId="0" fontId="7" fillId="0" borderId="0" xfId="1" applyFont="1" applyBorder="1" applyAlignment="1">
      <alignment horizontal="right" wrapText="1"/>
    </xf>
    <xf numFmtId="0" fontId="7" fillId="2" borderId="0" xfId="1" applyFont="1" applyFill="1"/>
    <xf numFmtId="0" fontId="7" fillId="0" borderId="0" xfId="1" applyFont="1"/>
    <xf numFmtId="0" fontId="7" fillId="2" borderId="0" xfId="1" applyFont="1" applyFill="1" applyAlignment="1">
      <alignment horizontal="right"/>
    </xf>
    <xf numFmtId="0" fontId="7" fillId="0" borderId="2" xfId="1" applyFont="1" applyBorder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7" fillId="0" borderId="3" xfId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justify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4" fontId="7" fillId="0" borderId="2" xfId="1" applyNumberFormat="1" applyFont="1" applyBorder="1" applyAlignment="1">
      <alignment horizontal="right" vertical="top" wrapText="1"/>
    </xf>
    <xf numFmtId="0" fontId="8" fillId="2" borderId="0" xfId="1" applyFont="1" applyFill="1" applyAlignment="1">
      <alignment horizontal="center"/>
    </xf>
  </cellXfs>
  <cellStyles count="23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3 2" xfId="5"/>
    <cellStyle name="Обычный 4" xfId="6"/>
    <cellStyle name="Обычный 4 2" xfId="7"/>
    <cellStyle name="Обычный 5" xfId="8"/>
    <cellStyle name="Обычный 5 2" xfId="9"/>
    <cellStyle name="Обычный 6" xfId="10"/>
    <cellStyle name="Обычный 7" xfId="11"/>
    <cellStyle name="Стиль 1" xfId="12"/>
    <cellStyle name="Тысячи [0]_Лист1" xfId="13"/>
    <cellStyle name="Тысячи_Лист1" xfId="14"/>
    <cellStyle name="Финансовый 2" xfId="15"/>
    <cellStyle name="Финансовый 2 2" xfId="16"/>
    <cellStyle name="Финансовый 2 2 2" xfId="17"/>
    <cellStyle name="Финансовый 2 3" xfId="18"/>
    <cellStyle name="Финансовый 2 4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7"/>
  <sheetViews>
    <sheetView tabSelected="1" zoomScale="80" zoomScaleNormal="80" workbookViewId="0">
      <selection activeCell="A3" sqref="A3:F3"/>
    </sheetView>
  </sheetViews>
  <sheetFormatPr defaultColWidth="9.140625" defaultRowHeight="15.75" x14ac:dyDescent="0.25"/>
  <cols>
    <col min="1" max="1" width="4.42578125" style="8" customWidth="1"/>
    <col min="2" max="2" width="31.85546875" style="8" customWidth="1"/>
    <col min="3" max="3" width="48" style="8" customWidth="1"/>
    <col min="4" max="4" width="17.7109375" style="9" customWidth="1"/>
    <col min="5" max="5" width="17.140625" style="9" customWidth="1"/>
    <col min="6" max="6" width="17.5703125" style="9" customWidth="1"/>
    <col min="7" max="8" width="9.140625" style="8"/>
    <col min="9" max="9" width="35.28515625" style="8" customWidth="1"/>
    <col min="10" max="255" width="9.140625" style="8"/>
    <col min="256" max="256" width="4.42578125" style="8" customWidth="1"/>
    <col min="257" max="257" width="22.5703125" style="8" customWidth="1"/>
    <col min="258" max="258" width="50" style="8" customWidth="1"/>
    <col min="259" max="259" width="14.5703125" style="8" customWidth="1"/>
    <col min="260" max="260" width="14.85546875" style="8" customWidth="1"/>
    <col min="261" max="261" width="13.140625" style="8" customWidth="1"/>
    <col min="262" max="511" width="9.140625" style="8"/>
    <col min="512" max="512" width="4.42578125" style="8" customWidth="1"/>
    <col min="513" max="513" width="22.5703125" style="8" customWidth="1"/>
    <col min="514" max="514" width="50" style="8" customWidth="1"/>
    <col min="515" max="515" width="14.5703125" style="8" customWidth="1"/>
    <col min="516" max="516" width="14.85546875" style="8" customWidth="1"/>
    <col min="517" max="517" width="13.140625" style="8" customWidth="1"/>
    <col min="518" max="767" width="9.140625" style="8"/>
    <col min="768" max="768" width="4.42578125" style="8" customWidth="1"/>
    <col min="769" max="769" width="22.5703125" style="8" customWidth="1"/>
    <col min="770" max="770" width="50" style="8" customWidth="1"/>
    <col min="771" max="771" width="14.5703125" style="8" customWidth="1"/>
    <col min="772" max="772" width="14.85546875" style="8" customWidth="1"/>
    <col min="773" max="773" width="13.140625" style="8" customWidth="1"/>
    <col min="774" max="1023" width="9.140625" style="8"/>
    <col min="1024" max="1025" width="4.42578125" style="8" customWidth="1"/>
  </cols>
  <sheetData>
    <row r="1" spans="1:6" ht="15.75" customHeight="1" x14ac:dyDescent="0.25">
      <c r="A1" s="7"/>
      <c r="B1" s="7"/>
      <c r="C1" s="7"/>
      <c r="D1" s="7"/>
      <c r="E1" s="7"/>
      <c r="F1" s="7"/>
    </row>
    <row r="2" spans="1:6" ht="15" customHeight="1" x14ac:dyDescent="0.25">
      <c r="A2" s="7" t="s">
        <v>43</v>
      </c>
      <c r="B2" s="7"/>
      <c r="C2" s="7"/>
      <c r="D2" s="7"/>
      <c r="E2" s="7"/>
      <c r="F2" s="7"/>
    </row>
    <row r="3" spans="1:6" ht="15" customHeight="1" x14ac:dyDescent="0.25">
      <c r="A3" s="6" t="s">
        <v>0</v>
      </c>
      <c r="B3" s="6"/>
      <c r="C3" s="6"/>
      <c r="D3" s="6"/>
      <c r="E3" s="6"/>
      <c r="F3" s="6"/>
    </row>
    <row r="4" spans="1:6" x14ac:dyDescent="0.25">
      <c r="A4" s="10"/>
    </row>
    <row r="5" spans="1:6" ht="34.5" customHeight="1" x14ac:dyDescent="0.25">
      <c r="A5" s="5" t="s">
        <v>1</v>
      </c>
      <c r="B5" s="5"/>
      <c r="C5" s="5"/>
      <c r="D5" s="5"/>
      <c r="E5" s="5"/>
      <c r="F5" s="5"/>
    </row>
    <row r="6" spans="1:6" ht="15.75" customHeight="1" x14ac:dyDescent="0.25">
      <c r="A6" s="4" t="s">
        <v>2</v>
      </c>
      <c r="B6" s="4"/>
      <c r="C6" s="4"/>
      <c r="D6" s="4"/>
      <c r="E6" s="4"/>
      <c r="F6" s="4"/>
    </row>
    <row r="7" spans="1:6" s="12" customFormat="1" ht="28.5" customHeight="1" x14ac:dyDescent="0.25">
      <c r="A7" s="3" t="s">
        <v>3</v>
      </c>
      <c r="B7" s="3" t="s">
        <v>4</v>
      </c>
      <c r="C7" s="3" t="s">
        <v>5</v>
      </c>
      <c r="D7" s="2" t="s">
        <v>6</v>
      </c>
      <c r="E7" s="2"/>
      <c r="F7" s="2"/>
    </row>
    <row r="8" spans="1:6" s="12" customFormat="1" ht="63" customHeight="1" x14ac:dyDescent="0.25">
      <c r="A8" s="3"/>
      <c r="B8" s="3"/>
      <c r="C8" s="3"/>
      <c r="D8" s="11" t="s">
        <v>7</v>
      </c>
      <c r="E8" s="13" t="s">
        <v>8</v>
      </c>
      <c r="F8" s="13" t="s">
        <v>9</v>
      </c>
    </row>
    <row r="9" spans="1:6" x14ac:dyDescent="0.25">
      <c r="A9" s="14"/>
      <c r="B9" s="15">
        <v>1</v>
      </c>
      <c r="C9" s="15">
        <v>2</v>
      </c>
      <c r="D9" s="16">
        <v>3</v>
      </c>
      <c r="E9" s="16">
        <v>4</v>
      </c>
      <c r="F9" s="16">
        <v>5</v>
      </c>
    </row>
    <row r="10" spans="1:6" ht="32.65" customHeight="1" x14ac:dyDescent="0.25">
      <c r="A10" s="15">
        <v>1</v>
      </c>
      <c r="B10" s="16" t="s">
        <v>10</v>
      </c>
      <c r="C10" s="14" t="s">
        <v>11</v>
      </c>
      <c r="D10" s="17">
        <f>D11+D20</f>
        <v>428054.46999999881</v>
      </c>
      <c r="E10" s="17">
        <f>E11+E20</f>
        <v>0</v>
      </c>
      <c r="F10" s="17">
        <f>F11+F20</f>
        <v>0</v>
      </c>
    </row>
    <row r="11" spans="1:6" ht="35.450000000000003" customHeight="1" x14ac:dyDescent="0.25">
      <c r="A11" s="15">
        <v>2</v>
      </c>
      <c r="B11" s="16" t="s">
        <v>12</v>
      </c>
      <c r="C11" s="14" t="s">
        <v>13</v>
      </c>
      <c r="D11" s="17">
        <f>D12+D16</f>
        <v>428054.46999999881</v>
      </c>
      <c r="E11" s="17">
        <f>E12+E16</f>
        <v>0</v>
      </c>
      <c r="F11" s="17">
        <f>F12+F16</f>
        <v>0</v>
      </c>
    </row>
    <row r="12" spans="1:6" ht="27" customHeight="1" x14ac:dyDescent="0.25">
      <c r="A12" s="15">
        <v>3</v>
      </c>
      <c r="B12" s="16" t="s">
        <v>14</v>
      </c>
      <c r="C12" s="14" t="s">
        <v>15</v>
      </c>
      <c r="D12" s="17">
        <f t="shared" ref="D12:F14" si="0">D13</f>
        <v>-18069218</v>
      </c>
      <c r="E12" s="17">
        <f t="shared" si="0"/>
        <v>-15917187</v>
      </c>
      <c r="F12" s="17">
        <f t="shared" si="0"/>
        <v>-16482578</v>
      </c>
    </row>
    <row r="13" spans="1:6" ht="36.4" customHeight="1" x14ac:dyDescent="0.25">
      <c r="A13" s="15">
        <v>4</v>
      </c>
      <c r="B13" s="16" t="s">
        <v>16</v>
      </c>
      <c r="C13" s="14" t="s">
        <v>17</v>
      </c>
      <c r="D13" s="17">
        <f t="shared" si="0"/>
        <v>-18069218</v>
      </c>
      <c r="E13" s="17">
        <f t="shared" si="0"/>
        <v>-15917187</v>
      </c>
      <c r="F13" s="17">
        <f t="shared" si="0"/>
        <v>-16482578</v>
      </c>
    </row>
    <row r="14" spans="1:6" ht="33.6" customHeight="1" x14ac:dyDescent="0.25">
      <c r="A14" s="15">
        <v>5</v>
      </c>
      <c r="B14" s="16" t="s">
        <v>18</v>
      </c>
      <c r="C14" s="14" t="s">
        <v>19</v>
      </c>
      <c r="D14" s="17">
        <f t="shared" si="0"/>
        <v>-18069218</v>
      </c>
      <c r="E14" s="17">
        <f t="shared" si="0"/>
        <v>-15917187</v>
      </c>
      <c r="F14" s="17">
        <f t="shared" si="0"/>
        <v>-16482578</v>
      </c>
    </row>
    <row r="15" spans="1:6" ht="38.25" customHeight="1" x14ac:dyDescent="0.25">
      <c r="A15" s="15">
        <v>6</v>
      </c>
      <c r="B15" s="16" t="s">
        <v>20</v>
      </c>
      <c r="C15" s="14" t="s">
        <v>21</v>
      </c>
      <c r="D15" s="17">
        <v>-18069218</v>
      </c>
      <c r="E15" s="17">
        <v>-15917187</v>
      </c>
      <c r="F15" s="17">
        <v>-16482578</v>
      </c>
    </row>
    <row r="16" spans="1:6" ht="30.75" customHeight="1" x14ac:dyDescent="0.25">
      <c r="A16" s="15">
        <v>7</v>
      </c>
      <c r="B16" s="16" t="s">
        <v>22</v>
      </c>
      <c r="C16" s="14" t="s">
        <v>23</v>
      </c>
      <c r="D16" s="17">
        <f t="shared" ref="D16:F18" si="1">D17</f>
        <v>18497272.469999999</v>
      </c>
      <c r="E16" s="17">
        <f t="shared" si="1"/>
        <v>15917187</v>
      </c>
      <c r="F16" s="17">
        <f t="shared" si="1"/>
        <v>16482578</v>
      </c>
    </row>
    <row r="17" spans="1:6" ht="33.6" customHeight="1" x14ac:dyDescent="0.25">
      <c r="A17" s="15">
        <v>8</v>
      </c>
      <c r="B17" s="16" t="s">
        <v>24</v>
      </c>
      <c r="C17" s="14" t="s">
        <v>25</v>
      </c>
      <c r="D17" s="17">
        <f t="shared" si="1"/>
        <v>18497272.469999999</v>
      </c>
      <c r="E17" s="17">
        <f t="shared" si="1"/>
        <v>15917187</v>
      </c>
      <c r="F17" s="17">
        <f t="shared" si="1"/>
        <v>16482578</v>
      </c>
    </row>
    <row r="18" spans="1:6" ht="32.65" customHeight="1" x14ac:dyDescent="0.25">
      <c r="A18" s="15">
        <v>9</v>
      </c>
      <c r="B18" s="16" t="s">
        <v>26</v>
      </c>
      <c r="C18" s="14" t="s">
        <v>27</v>
      </c>
      <c r="D18" s="17">
        <f t="shared" si="1"/>
        <v>18497272.469999999</v>
      </c>
      <c r="E18" s="17">
        <f t="shared" si="1"/>
        <v>15917187</v>
      </c>
      <c r="F18" s="17">
        <f t="shared" si="1"/>
        <v>16482578</v>
      </c>
    </row>
    <row r="19" spans="1:6" ht="38.25" customHeight="1" x14ac:dyDescent="0.25">
      <c r="A19" s="15">
        <v>10</v>
      </c>
      <c r="B19" s="16" t="s">
        <v>28</v>
      </c>
      <c r="C19" s="14" t="s">
        <v>29</v>
      </c>
      <c r="D19" s="17">
        <v>18497272.469999999</v>
      </c>
      <c r="E19" s="17">
        <v>15917187</v>
      </c>
      <c r="F19" s="17">
        <v>16482578</v>
      </c>
    </row>
    <row r="20" spans="1:6" ht="38.25" customHeight="1" x14ac:dyDescent="0.25">
      <c r="A20" s="15">
        <v>11</v>
      </c>
      <c r="B20" s="16" t="s">
        <v>30</v>
      </c>
      <c r="C20" s="14" t="s">
        <v>31</v>
      </c>
      <c r="D20" s="17">
        <f>D21</f>
        <v>0</v>
      </c>
      <c r="E20" s="17">
        <f>E21</f>
        <v>0</v>
      </c>
      <c r="F20" s="17">
        <f>F21</f>
        <v>0</v>
      </c>
    </row>
    <row r="21" spans="1:6" ht="59.65" customHeight="1" x14ac:dyDescent="0.25">
      <c r="A21" s="15">
        <v>12</v>
      </c>
      <c r="B21" s="16" t="s">
        <v>32</v>
      </c>
      <c r="C21" s="14" t="s">
        <v>33</v>
      </c>
      <c r="D21" s="17">
        <f>D22-D24</f>
        <v>0</v>
      </c>
      <c r="E21" s="17">
        <f>E22-E24</f>
        <v>0</v>
      </c>
      <c r="F21" s="17">
        <f>F22-F24</f>
        <v>0</v>
      </c>
    </row>
    <row r="22" spans="1:6" ht="66.2" customHeight="1" x14ac:dyDescent="0.25">
      <c r="A22" s="15">
        <v>13</v>
      </c>
      <c r="B22" s="16" t="s">
        <v>34</v>
      </c>
      <c r="C22" s="14" t="s">
        <v>35</v>
      </c>
      <c r="D22" s="17">
        <f>D23</f>
        <v>0</v>
      </c>
      <c r="E22" s="17">
        <f>E23</f>
        <v>0</v>
      </c>
      <c r="F22" s="17">
        <f>F23</f>
        <v>0</v>
      </c>
    </row>
    <row r="23" spans="1:6" ht="70.900000000000006" customHeight="1" x14ac:dyDescent="0.25">
      <c r="A23" s="15">
        <v>14</v>
      </c>
      <c r="B23" s="16" t="s">
        <v>36</v>
      </c>
      <c r="C23" s="14" t="s">
        <v>37</v>
      </c>
      <c r="D23" s="17">
        <v>0</v>
      </c>
      <c r="E23" s="17">
        <v>0</v>
      </c>
      <c r="F23" s="17">
        <v>0</v>
      </c>
    </row>
    <row r="24" spans="1:6" ht="63" x14ac:dyDescent="0.25">
      <c r="A24" s="15">
        <v>15</v>
      </c>
      <c r="B24" s="16" t="s">
        <v>38</v>
      </c>
      <c r="C24" s="14" t="s">
        <v>39</v>
      </c>
      <c r="D24" s="17">
        <f>D25</f>
        <v>0</v>
      </c>
      <c r="E24" s="17">
        <f>E25</f>
        <v>0</v>
      </c>
      <c r="F24" s="17">
        <f>F25</f>
        <v>0</v>
      </c>
    </row>
    <row r="25" spans="1:6" ht="63" x14ac:dyDescent="0.25">
      <c r="A25" s="15">
        <v>16</v>
      </c>
      <c r="B25" s="16" t="s">
        <v>40</v>
      </c>
      <c r="C25" s="14" t="s">
        <v>41</v>
      </c>
      <c r="D25" s="17">
        <f>0</f>
        <v>0</v>
      </c>
      <c r="E25" s="17">
        <v>0</v>
      </c>
      <c r="F25" s="17">
        <v>0</v>
      </c>
    </row>
    <row r="26" spans="1:6" ht="15.75" customHeight="1" x14ac:dyDescent="0.25">
      <c r="A26" s="1" t="s">
        <v>42</v>
      </c>
      <c r="B26" s="1"/>
      <c r="C26" s="1"/>
      <c r="D26" s="17">
        <f>D10</f>
        <v>428054.46999999881</v>
      </c>
      <c r="E26" s="17">
        <f>E10</f>
        <v>0</v>
      </c>
      <c r="F26" s="17">
        <f>F10</f>
        <v>0</v>
      </c>
    </row>
    <row r="27" spans="1:6" x14ac:dyDescent="0.25">
      <c r="A27" s="18"/>
    </row>
  </sheetData>
  <mergeCells count="10">
    <mergeCell ref="A7:A8"/>
    <mergeCell ref="B7:B8"/>
    <mergeCell ref="C7:C8"/>
    <mergeCell ref="D7:F7"/>
    <mergeCell ref="A26:C26"/>
    <mergeCell ref="A1:F1"/>
    <mergeCell ref="A2:F2"/>
    <mergeCell ref="A3:F3"/>
    <mergeCell ref="A5:F5"/>
    <mergeCell ref="A6:F6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</dc:creator>
  <dc:description/>
  <cp:lastModifiedBy>Zam</cp:lastModifiedBy>
  <cp:revision>29</cp:revision>
  <cp:lastPrinted>2023-12-26T13:50:10Z</cp:lastPrinted>
  <dcterms:created xsi:type="dcterms:W3CDTF">2021-09-28T08:41:57Z</dcterms:created>
  <dcterms:modified xsi:type="dcterms:W3CDTF">2024-03-01T02:22:06Z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